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на сайт для мониторинга питания\"/>
    </mc:Choice>
  </mc:AlternateContent>
  <xr:revisionPtr revIDLastSave="0" documentId="13_ncr:1_{DA10FD75-BF03-412A-8FCF-D8441F2E0104}" xr6:coauthVersionLast="36" xr6:coauthVersionMax="36" xr10:uidLastSave="{00000000-0000-0000-0000-000000000000}"/>
  <bookViews>
    <workbookView xWindow="0" yWindow="0" windowWidth="11535" windowHeight="6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05" i="1" l="1"/>
  <c r="H205" i="1"/>
  <c r="I205" i="1"/>
  <c r="J205" i="1"/>
  <c r="F205" i="1"/>
  <c r="G185" i="1"/>
  <c r="H185" i="1"/>
  <c r="I185" i="1"/>
  <c r="J185" i="1"/>
  <c r="F185" i="1"/>
  <c r="G165" i="1"/>
  <c r="H165" i="1"/>
  <c r="I165" i="1"/>
  <c r="J165" i="1"/>
  <c r="F165" i="1"/>
  <c r="G145" i="1"/>
  <c r="H145" i="1"/>
  <c r="I145" i="1"/>
  <c r="J145" i="1"/>
  <c r="F145" i="1"/>
  <c r="G125" i="1"/>
  <c r="H125" i="1"/>
  <c r="I125" i="1"/>
  <c r="J125" i="1"/>
  <c r="F125" i="1"/>
  <c r="G105" i="1"/>
  <c r="H105" i="1"/>
  <c r="I105" i="1"/>
  <c r="J105" i="1"/>
  <c r="F105" i="1"/>
  <c r="G85" i="1"/>
  <c r="H85" i="1"/>
  <c r="I85" i="1"/>
  <c r="J85" i="1"/>
  <c r="F85" i="1"/>
  <c r="G65" i="1"/>
  <c r="H65" i="1"/>
  <c r="I65" i="1"/>
  <c r="J65" i="1"/>
  <c r="F65" i="1"/>
  <c r="G45" i="1"/>
  <c r="G46" i="1" s="1"/>
  <c r="H45" i="1"/>
  <c r="H46" i="1" s="1"/>
  <c r="I45" i="1"/>
  <c r="I46" i="1" s="1"/>
  <c r="J45" i="1"/>
  <c r="J46" i="1" s="1"/>
  <c r="L45" i="1"/>
  <c r="L46" i="1" s="1"/>
  <c r="F45" i="1"/>
  <c r="G26" i="1"/>
  <c r="H26" i="1"/>
  <c r="I26" i="1"/>
  <c r="J26" i="1"/>
  <c r="G25" i="1"/>
  <c r="H25" i="1"/>
  <c r="I25" i="1"/>
  <c r="J25" i="1"/>
  <c r="L25" i="1"/>
  <c r="L26" i="1" s="1"/>
  <c r="F25" i="1"/>
  <c r="L105" i="1" l="1"/>
  <c r="B206" i="1"/>
  <c r="A206" i="1"/>
  <c r="L205" i="1"/>
  <c r="B196" i="1"/>
  <c r="A196" i="1"/>
  <c r="L195" i="1"/>
  <c r="J195" i="1"/>
  <c r="I195" i="1"/>
  <c r="I206" i="1" s="1"/>
  <c r="H195" i="1"/>
  <c r="G195" i="1"/>
  <c r="F195" i="1"/>
  <c r="B186" i="1"/>
  <c r="A186" i="1"/>
  <c r="L185" i="1"/>
  <c r="B176" i="1"/>
  <c r="A176" i="1"/>
  <c r="L175" i="1"/>
  <c r="J175" i="1"/>
  <c r="I175" i="1"/>
  <c r="H175" i="1"/>
  <c r="G175" i="1"/>
  <c r="F175" i="1"/>
  <c r="B166" i="1"/>
  <c r="A166" i="1"/>
  <c r="L165" i="1"/>
  <c r="B156" i="1"/>
  <c r="A156" i="1"/>
  <c r="L155" i="1"/>
  <c r="J155" i="1"/>
  <c r="I155" i="1"/>
  <c r="H155" i="1"/>
  <c r="G155" i="1"/>
  <c r="F155" i="1"/>
  <c r="B146" i="1"/>
  <c r="A146" i="1"/>
  <c r="L145" i="1"/>
  <c r="B136" i="1"/>
  <c r="A136" i="1"/>
  <c r="L135" i="1"/>
  <c r="J135" i="1"/>
  <c r="I135" i="1"/>
  <c r="H135" i="1"/>
  <c r="G135" i="1"/>
  <c r="F135" i="1"/>
  <c r="B126" i="1"/>
  <c r="A126" i="1"/>
  <c r="L125" i="1"/>
  <c r="B116" i="1"/>
  <c r="A116" i="1"/>
  <c r="L115" i="1"/>
  <c r="J115" i="1"/>
  <c r="I115" i="1"/>
  <c r="H115" i="1"/>
  <c r="G115" i="1"/>
  <c r="F115" i="1"/>
  <c r="B106" i="1"/>
  <c r="A106" i="1"/>
  <c r="B96" i="1"/>
  <c r="A96" i="1"/>
  <c r="L95" i="1"/>
  <c r="J95" i="1"/>
  <c r="I95" i="1"/>
  <c r="H95" i="1"/>
  <c r="G95" i="1"/>
  <c r="F95" i="1"/>
  <c r="B86" i="1"/>
  <c r="A86" i="1"/>
  <c r="L85" i="1"/>
  <c r="B76" i="1"/>
  <c r="A76" i="1"/>
  <c r="L75" i="1"/>
  <c r="J75" i="1"/>
  <c r="I75" i="1"/>
  <c r="H75" i="1"/>
  <c r="G75" i="1"/>
  <c r="F75" i="1"/>
  <c r="B66" i="1"/>
  <c r="A66" i="1"/>
  <c r="L65" i="1"/>
  <c r="B56" i="1"/>
  <c r="A56" i="1"/>
  <c r="L55" i="1"/>
  <c r="J55" i="1"/>
  <c r="I55" i="1"/>
  <c r="H55" i="1"/>
  <c r="G55" i="1"/>
  <c r="F55" i="1"/>
  <c r="B46" i="1"/>
  <c r="A46" i="1"/>
  <c r="B36" i="1"/>
  <c r="A36" i="1"/>
  <c r="L35" i="1"/>
  <c r="J35" i="1"/>
  <c r="I35" i="1"/>
  <c r="H35" i="1"/>
  <c r="G35" i="1"/>
  <c r="F35" i="1"/>
  <c r="B26" i="1"/>
  <c r="A26" i="1"/>
  <c r="B16" i="1"/>
  <c r="A16" i="1"/>
  <c r="L15" i="1"/>
  <c r="J15" i="1"/>
  <c r="I15" i="1"/>
  <c r="H15" i="1"/>
  <c r="G15" i="1"/>
  <c r="F15" i="1"/>
  <c r="H206" i="1" l="1"/>
  <c r="F206" i="1"/>
  <c r="J206" i="1"/>
  <c r="J186" i="1"/>
  <c r="H146" i="1"/>
  <c r="H126" i="1"/>
  <c r="I86" i="1"/>
  <c r="H86" i="1"/>
  <c r="G86" i="1"/>
  <c r="I66" i="1"/>
  <c r="G66" i="1"/>
  <c r="L206" i="1"/>
  <c r="G206" i="1"/>
  <c r="L186" i="1"/>
  <c r="H186" i="1"/>
  <c r="G186" i="1"/>
  <c r="I186" i="1"/>
  <c r="F186" i="1"/>
  <c r="L166" i="1"/>
  <c r="J166" i="1"/>
  <c r="H166" i="1"/>
  <c r="I166" i="1"/>
  <c r="F166" i="1"/>
  <c r="G166" i="1"/>
  <c r="L146" i="1"/>
  <c r="J146" i="1"/>
  <c r="G146" i="1"/>
  <c r="I146" i="1"/>
  <c r="F146" i="1"/>
  <c r="L126" i="1"/>
  <c r="J126" i="1"/>
  <c r="I126" i="1"/>
  <c r="G126" i="1"/>
  <c r="F126" i="1"/>
  <c r="I106" i="1"/>
  <c r="H106" i="1"/>
  <c r="L106" i="1"/>
  <c r="J106" i="1"/>
  <c r="F106" i="1"/>
  <c r="G106" i="1"/>
  <c r="J86" i="1"/>
  <c r="L86" i="1"/>
  <c r="F86" i="1"/>
  <c r="F207" i="1" s="1"/>
  <c r="L66" i="1"/>
  <c r="J66" i="1"/>
  <c r="H66" i="1"/>
  <c r="F66" i="1"/>
  <c r="F46" i="1"/>
  <c r="I207" i="1"/>
  <c r="F26" i="1"/>
  <c r="H207" i="1" l="1"/>
  <c r="G207" i="1"/>
  <c r="J207" i="1"/>
  <c r="L207" i="1"/>
</calcChain>
</file>

<file path=xl/sharedStrings.xml><?xml version="1.0" encoding="utf-8"?>
<sst xmlns="http://schemas.openxmlformats.org/spreadsheetml/2006/main" count="243" uniqueCount="81">
  <si>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</si>
  <si>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</si>
  <si>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</si>
  <si>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</si>
  <si>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</si>
  <si>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</si>
  <si>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</si>
  <si>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</si>
  <si>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</si>
  <si>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</si>
  <si>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</si>
  <si>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</si>
  <si>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</si>
  <si>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</si>
  <si>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</si>
  <si>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</si>
  <si>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</si>
  <si>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</si>
  <si>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</si>
  <si>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</si>
  <si>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</si>
  <si>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</si>
  <si>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</si>
  <si>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</si>
  <si>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</si>
  <si>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</si>
  <si>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</si>
  <si>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</si>
  <si>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</si>
  <si>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</si>
  <si>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</si>
  <si>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</si>
  <si>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</si>
  <si>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</si>
  <si>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</si>
  <si>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</si>
  <si>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</si>
  <si>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</si>
  <si>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Лаптево-Логовская СОШ</t>
  </si>
  <si>
    <t>директор</t>
  </si>
  <si>
    <t>Суп картофельный с консервой</t>
  </si>
  <si>
    <t>Кисель</t>
  </si>
  <si>
    <t>Хлеб</t>
  </si>
  <si>
    <t>Жаркое по-домашнему</t>
  </si>
  <si>
    <t>Компот из сухофруктов</t>
  </si>
  <si>
    <t>Суп с бобовыми</t>
  </si>
  <si>
    <t>Котлета</t>
  </si>
  <si>
    <t>Рожки с маслом</t>
  </si>
  <si>
    <t xml:space="preserve">Свекольник со сметаной </t>
  </si>
  <si>
    <t>Каша гречневая</t>
  </si>
  <si>
    <t>Чай с сахаром и лимоном</t>
  </si>
  <si>
    <t>Суп рисовый с мясом</t>
  </si>
  <si>
    <t>Чернышова Н.А.</t>
  </si>
  <si>
    <t>бутерброд с сыром</t>
  </si>
  <si>
    <t>чай с сахаром</t>
  </si>
  <si>
    <t>Плов из отварной птицы</t>
  </si>
  <si>
    <t>Борщ с тушеным консервированным мясом</t>
  </si>
  <si>
    <t>бутерброд с повидлом</t>
  </si>
  <si>
    <t>чай с лимоном</t>
  </si>
  <si>
    <t>бутерброд с маслом</t>
  </si>
  <si>
    <t>птица тушенная</t>
  </si>
  <si>
    <t>сок</t>
  </si>
  <si>
    <t>суп лапша</t>
  </si>
  <si>
    <t>рагу из птицы</t>
  </si>
  <si>
    <t>кисель</t>
  </si>
  <si>
    <t>Рассольник с тушенным мясом</t>
  </si>
  <si>
    <t>рожки отварные с маслом</t>
  </si>
  <si>
    <t>компот из сухофруктов</t>
  </si>
  <si>
    <t>капуста тушенная</t>
  </si>
  <si>
    <t>тефтеля с подливом</t>
  </si>
  <si>
    <t>борщ с тушенным мясом</t>
  </si>
  <si>
    <t>суп картофельный с вермишелью</t>
  </si>
  <si>
    <t>каша гречневая с маслом</t>
  </si>
  <si>
    <t>суп картофельный с тушенным мясом</t>
  </si>
  <si>
    <t>курица в томатном соусе</t>
  </si>
  <si>
    <t>6-11 лет</t>
  </si>
  <si>
    <t>Бутерброд с маслом и повидлом</t>
  </si>
  <si>
    <t>Котлета рыбная</t>
  </si>
  <si>
    <t>бутерброд с сыром горячий, овощная нарезка</t>
  </si>
  <si>
    <t>Булочка, овощная нарезка</t>
  </si>
  <si>
    <t>бутерброд с повидлом, 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</si>
</sst>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1" fontId="12" fillId="5" borderId="25" xfId="0" applyNumberFormat="1" applyFont="1" applyFill="1" applyBorder="1" applyProtection="1">
      <protection locked="0"/>
    </xf>
    <xf numFmtId="1" fontId="12" fillId="5" borderId="26" xfId="0" applyNumberFormat="1" applyFont="1" applyFill="1" applyBorder="1" applyProtection="1">
      <protection locked="0"/>
    </xf>
    <xf numFmtId="1" fontId="12" fillId="5" borderId="2" xfId="0" applyNumberFormat="1" applyFont="1" applyFill="1" applyBorder="1" applyProtection="1">
      <protection locked="0"/>
    </xf>
    <xf numFmtId="0" fontId="13" fillId="5" borderId="26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 applyProtection="1">
      <alignment wrapText="1"/>
      <protection locked="0"/>
    </xf>
    <xf numFmtId="1" fontId="14" fillId="5" borderId="25" xfId="0" applyNumberFormat="1" applyFont="1" applyFill="1" applyBorder="1" applyProtection="1">
      <protection locked="0"/>
    </xf>
    <xf numFmtId="1" fontId="14" fillId="5" borderId="26" xfId="0" applyNumberFormat="1" applyFont="1" applyFill="1" applyBorder="1" applyProtection="1">
      <protection locked="0"/>
    </xf>
    <xf numFmtId="1" fontId="14" fillId="5" borderId="2" xfId="0" applyNumberFormat="1" applyFont="1" applyFill="1" applyBorder="1" applyProtection="1">
      <protection locked="0"/>
    </xf>
    <xf numFmtId="0" fontId="14" fillId="5" borderId="25" xfId="0" applyFont="1" applyFill="1" applyBorder="1" applyProtection="1">
      <protection locked="0"/>
    </xf>
    <xf numFmtId="0" fontId="14" fillId="5" borderId="5" xfId="0" applyFont="1" applyFill="1" applyBorder="1" applyAlignment="1" applyProtection="1">
      <alignment wrapText="1"/>
      <protection locked="0"/>
    </xf>
    <xf numFmtId="1" fontId="14" fillId="5" borderId="27" xfId="0" applyNumberFormat="1" applyFont="1" applyFill="1" applyBorder="1" applyProtection="1">
      <protection locked="0"/>
    </xf>
    <xf numFmtId="1" fontId="14" fillId="5" borderId="24" xfId="0" applyNumberFormat="1" applyFont="1" applyFill="1" applyBorder="1" applyProtection="1">
      <protection locked="0"/>
    </xf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1" fontId="12" fillId="5" borderId="28" xfId="0" applyNumberFormat="1" applyFont="1" applyFill="1" applyBorder="1" applyProtection="1">
      <protection locked="0"/>
    </xf>
    <xf numFmtId="0" fontId="13" fillId="5" borderId="28" xfId="0" applyFont="1" applyFill="1" applyBorder="1" applyAlignment="1" applyProtection="1">
      <alignment horizontal="center" vertical="top" wrapText="1"/>
      <protection locked="0"/>
    </xf>
    <xf numFmtId="0" fontId="13" fillId="5" borderId="29" xfId="0" applyFont="1" applyFill="1" applyBorder="1" applyAlignment="1" applyProtection="1">
      <alignment horizontal="center" vertical="top" wrapText="1"/>
      <protection locked="0"/>
    </xf>
    <xf numFmtId="1" fontId="12" fillId="5" borderId="29" xfId="0" applyNumberFormat="1" applyFont="1" applyFill="1" applyBorder="1" applyProtection="1">
      <protection locked="0"/>
    </xf>
    <xf numFmtId="1" fontId="12" fillId="5" borderId="1" xfId="0" applyNumberFormat="1" applyFont="1" applyFill="1" applyBorder="1" applyProtection="1">
      <protection locked="0"/>
    </xf>
    <xf numFmtId="1" fontId="14" fillId="5" borderId="5" xfId="0" applyNumberFormat="1" applyFont="1" applyFill="1" applyBorder="1" applyProtection="1">
      <protection locked="0"/>
    </xf>
    <xf numFmtId="0" fontId="14" fillId="5" borderId="27" xfId="0" applyFon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7"/>
  <sheetViews>
    <sheetView tabSelected="1" view="pageBreakPreview" zoomScaleNormal="100" zoomScaleSheetLayoutView="100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K155" sqref="K15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13" t="s">
        <v>38</v>
      </c>
      <c r="D1" s="214"/>
      <c r="E1" s="214"/>
      <c r="F1" s="12" t="s">
        <v>15</v>
      </c>
      <c r="G1" s="2" t="s">
        <v>16</v>
      </c>
      <c r="H1" s="215" t="s">
        <v>39</v>
      </c>
      <c r="I1" s="215"/>
      <c r="J1" s="215"/>
      <c r="K1" s="215"/>
    </row>
    <row r="2" spans="1:12" ht="18" x14ac:dyDescent="0.2">
      <c r="A2" s="35" t="s">
        <v>6</v>
      </c>
      <c r="C2" s="2"/>
      <c r="G2" s="2" t="s">
        <v>17</v>
      </c>
      <c r="H2" s="215" t="s">
        <v>52</v>
      </c>
      <c r="I2" s="215"/>
      <c r="J2" s="215"/>
      <c r="K2" s="215"/>
    </row>
    <row r="3" spans="1:12" ht="17.25" customHeight="1" x14ac:dyDescent="0.2">
      <c r="A3" s="4" t="s">
        <v>8</v>
      </c>
      <c r="C3" s="2"/>
      <c r="D3" s="3"/>
      <c r="E3" s="38" t="s">
        <v>75</v>
      </c>
      <c r="G3" s="2" t="s">
        <v>18</v>
      </c>
      <c r="H3" s="47">
        <v>8</v>
      </c>
      <c r="I3" s="47">
        <v>4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/>
      <c r="F6" s="51"/>
      <c r="G6" s="51"/>
      <c r="H6" s="51"/>
      <c r="I6" s="53"/>
      <c r="J6" s="51"/>
      <c r="K6" s="53"/>
      <c r="L6" s="52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54"/>
      <c r="F8" s="55"/>
      <c r="G8" s="55"/>
      <c r="H8" s="55"/>
      <c r="I8" s="56"/>
      <c r="J8" s="55"/>
      <c r="K8" s="43"/>
      <c r="L8" s="57"/>
    </row>
    <row r="9" spans="1:12" ht="15.75" thickBot="1" x14ac:dyDescent="0.3">
      <c r="A9" s="23"/>
      <c r="B9" s="15"/>
      <c r="C9" s="11"/>
      <c r="D9" s="7" t="s">
        <v>22</v>
      </c>
      <c r="E9" s="54"/>
      <c r="F9" s="55"/>
      <c r="G9" s="55"/>
      <c r="H9" s="55"/>
      <c r="I9" s="56"/>
      <c r="J9" s="55"/>
      <c r="K9" s="43"/>
      <c r="L9" s="57"/>
    </row>
    <row r="10" spans="1:12" ht="15" x14ac:dyDescent="0.25">
      <c r="A10" s="23"/>
      <c r="B10" s="15"/>
      <c r="C10" s="11"/>
      <c r="D10" s="7" t="s">
        <v>23</v>
      </c>
      <c r="E10" s="50"/>
      <c r="F10" s="51"/>
      <c r="G10" s="51"/>
      <c r="H10" s="51"/>
      <c r="I10" s="53"/>
      <c r="J10" s="51"/>
      <c r="K10" s="43"/>
      <c r="L10" s="52"/>
    </row>
    <row r="11" spans="1:12" ht="15" x14ac:dyDescent="0.25">
      <c r="A11" s="23"/>
      <c r="B11" s="15"/>
      <c r="C11" s="11"/>
      <c r="D11" s="7"/>
      <c r="E11" s="54"/>
      <c r="F11" s="55"/>
      <c r="G11" s="55"/>
      <c r="H11" s="55"/>
      <c r="I11" s="56"/>
      <c r="J11" s="55"/>
      <c r="K11" s="43"/>
      <c r="L11" s="57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.75" thickBot="1" x14ac:dyDescent="0.3">
      <c r="A15" s="24"/>
      <c r="B15" s="17"/>
      <c r="C15" s="8"/>
      <c r="D15" s="18" t="s">
        <v>32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50" t="s">
        <v>53</v>
      </c>
      <c r="F16" s="51">
        <v>60</v>
      </c>
      <c r="G16" s="51">
        <v>6.62</v>
      </c>
      <c r="H16" s="51">
        <v>9.48</v>
      </c>
      <c r="I16" s="53">
        <v>10.06</v>
      </c>
      <c r="J16" s="51">
        <v>152</v>
      </c>
      <c r="K16" s="53">
        <v>376</v>
      </c>
      <c r="L16" s="42">
        <v>24.11</v>
      </c>
    </row>
    <row r="17" spans="1:13" ht="15" x14ac:dyDescent="0.25">
      <c r="A17" s="23"/>
      <c r="B17" s="15"/>
      <c r="C17" s="11"/>
      <c r="D17" s="7" t="s">
        <v>26</v>
      </c>
      <c r="E17" s="62" t="s">
        <v>40</v>
      </c>
      <c r="F17" s="61">
        <v>250</v>
      </c>
      <c r="G17" s="68">
        <v>6.62</v>
      </c>
      <c r="H17" s="68">
        <v>8.31</v>
      </c>
      <c r="I17" s="69">
        <v>21.28</v>
      </c>
      <c r="J17" s="70">
        <v>184.48</v>
      </c>
      <c r="K17" s="71">
        <v>72</v>
      </c>
      <c r="L17" s="72">
        <v>11.91</v>
      </c>
    </row>
    <row r="18" spans="1:13" ht="15" x14ac:dyDescent="0.25">
      <c r="A18" s="23"/>
      <c r="B18" s="15"/>
      <c r="C18" s="11"/>
      <c r="D18" s="7" t="s">
        <v>27</v>
      </c>
      <c r="E18" s="62" t="s">
        <v>55</v>
      </c>
      <c r="F18" s="61">
        <v>210</v>
      </c>
      <c r="G18" s="68">
        <v>37.200000000000003</v>
      </c>
      <c r="H18" s="68">
        <v>45.33</v>
      </c>
      <c r="I18" s="69">
        <v>41.05</v>
      </c>
      <c r="J18" s="70">
        <v>747</v>
      </c>
      <c r="K18" s="71">
        <v>211</v>
      </c>
      <c r="L18" s="72">
        <v>30.07</v>
      </c>
    </row>
    <row r="19" spans="1:13" ht="15" x14ac:dyDescent="0.25">
      <c r="A19" s="23"/>
      <c r="B19" s="15"/>
      <c r="C19" s="11"/>
      <c r="D19" s="7" t="s">
        <v>28</v>
      </c>
      <c r="E19" s="41"/>
      <c r="F19" s="42"/>
      <c r="G19" s="42"/>
      <c r="H19" s="42"/>
      <c r="I19" s="42"/>
      <c r="J19" s="42"/>
      <c r="K19" s="43"/>
      <c r="L19" s="42"/>
    </row>
    <row r="20" spans="1:13" ht="15" x14ac:dyDescent="0.25">
      <c r="A20" s="23"/>
      <c r="B20" s="15"/>
      <c r="C20" s="11"/>
      <c r="D20" s="7" t="s">
        <v>29</v>
      </c>
      <c r="E20" s="64" t="s">
        <v>41</v>
      </c>
      <c r="F20" s="65">
        <v>220</v>
      </c>
      <c r="G20" s="42">
        <v>1.36</v>
      </c>
      <c r="H20" s="42">
        <v>0</v>
      </c>
      <c r="I20" s="42">
        <v>29.02</v>
      </c>
      <c r="J20" s="42">
        <v>116.19</v>
      </c>
      <c r="K20" s="43">
        <v>274</v>
      </c>
      <c r="L20" s="42">
        <v>8.27</v>
      </c>
    </row>
    <row r="21" spans="1:13" ht="15" x14ac:dyDescent="0.25">
      <c r="A21" s="23"/>
      <c r="B21" s="15"/>
      <c r="C21" s="11"/>
      <c r="D21" s="7" t="s">
        <v>30</v>
      </c>
      <c r="E21" s="67" t="s">
        <v>42</v>
      </c>
      <c r="F21" s="66">
        <v>50</v>
      </c>
      <c r="G21" s="42">
        <v>3.7</v>
      </c>
      <c r="H21" s="42">
        <v>0.4</v>
      </c>
      <c r="I21" s="42">
        <v>25</v>
      </c>
      <c r="J21" s="42">
        <v>113</v>
      </c>
      <c r="K21" s="43"/>
      <c r="L21" s="42">
        <v>3.64</v>
      </c>
    </row>
    <row r="22" spans="1:13" ht="15" x14ac:dyDescent="0.25">
      <c r="A22" s="23"/>
      <c r="B22" s="15"/>
      <c r="C22" s="11"/>
      <c r="D22" s="7" t="s">
        <v>31</v>
      </c>
      <c r="E22" s="41"/>
      <c r="F22" s="42"/>
      <c r="G22" s="42"/>
      <c r="H22" s="42"/>
      <c r="I22" s="42"/>
      <c r="J22" s="42"/>
      <c r="K22" s="43"/>
      <c r="L22" s="42"/>
    </row>
    <row r="23" spans="1:13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 ht="15" x14ac:dyDescent="0.25">
      <c r="A25" s="24"/>
      <c r="B25" s="17"/>
      <c r="C25" s="8"/>
      <c r="D25" s="18" t="s">
        <v>32</v>
      </c>
      <c r="E25" s="9"/>
      <c r="F25" s="210">
        <f>SUM(F16:F24)</f>
        <v>790</v>
      </c>
      <c r="G25" s="210">
        <f t="shared" ref="G25:L25" si="2">SUM(G16:G24)</f>
        <v>55.500000000000007</v>
      </c>
      <c r="H25" s="210">
        <f t="shared" si="2"/>
        <v>63.519999999999996</v>
      </c>
      <c r="I25" s="210">
        <f t="shared" si="2"/>
        <v>126.41</v>
      </c>
      <c r="J25" s="210">
        <f t="shared" si="2"/>
        <v>1312.67</v>
      </c>
      <c r="K25" s="210"/>
      <c r="L25" s="63">
        <f t="shared" si="2"/>
        <v>78</v>
      </c>
    </row>
    <row r="26" spans="1:13" ht="15" x14ac:dyDescent="0.2">
      <c r="A26" s="29">
        <f>A6</f>
        <v>1</v>
      </c>
      <c r="B26" s="30">
        <f>B6</f>
        <v>1</v>
      </c>
      <c r="C26" s="211" t="s">
        <v>4</v>
      </c>
      <c r="D26" s="212"/>
      <c r="E26" s="31"/>
      <c r="F26" s="32">
        <f>F15+F25</f>
        <v>790</v>
      </c>
      <c r="G26" s="32">
        <f t="shared" ref="G26:L26" si="3">G15+G25</f>
        <v>55.500000000000007</v>
      </c>
      <c r="H26" s="32">
        <f t="shared" si="3"/>
        <v>63.519999999999996</v>
      </c>
      <c r="I26" s="32">
        <f t="shared" si="3"/>
        <v>126.41</v>
      </c>
      <c r="J26" s="32">
        <f t="shared" si="3"/>
        <v>1312.67</v>
      </c>
      <c r="K26" s="32"/>
      <c r="L26" s="32">
        <f t="shared" si="3"/>
        <v>78</v>
      </c>
      <c r="M26" s="2">
        <v>1</v>
      </c>
    </row>
    <row r="27" spans="1:13" ht="15" x14ac:dyDescent="0.25">
      <c r="A27" s="14">
        <v>1</v>
      </c>
      <c r="B27" s="15">
        <v>2</v>
      </c>
      <c r="C27" s="22" t="s">
        <v>19</v>
      </c>
      <c r="D27" s="5" t="s">
        <v>20</v>
      </c>
      <c r="E27" s="50"/>
      <c r="F27" s="51"/>
      <c r="G27" s="51"/>
      <c r="H27" s="51"/>
      <c r="I27" s="53"/>
      <c r="J27" s="39"/>
      <c r="K27" s="40"/>
      <c r="L27" s="39"/>
    </row>
    <row r="28" spans="1:13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 ht="15" x14ac:dyDescent="0.25">
      <c r="A29" s="14"/>
      <c r="B29" s="15"/>
      <c r="C29" s="11"/>
      <c r="D29" s="7" t="s">
        <v>21</v>
      </c>
      <c r="E29" s="54"/>
      <c r="F29" s="55"/>
      <c r="G29" s="55"/>
      <c r="H29" s="55"/>
      <c r="I29" s="56"/>
      <c r="J29" s="55"/>
      <c r="K29" s="43"/>
      <c r="L29" s="42"/>
    </row>
    <row r="30" spans="1:13" ht="15" x14ac:dyDescent="0.25">
      <c r="A30" s="14"/>
      <c r="B30" s="15"/>
      <c r="C30" s="11"/>
      <c r="D30" s="7" t="s">
        <v>22</v>
      </c>
      <c r="E30" s="54"/>
      <c r="F30" s="55"/>
      <c r="G30" s="55"/>
      <c r="H30" s="55"/>
      <c r="I30" s="56"/>
      <c r="J30" s="55"/>
      <c r="K30" s="43"/>
      <c r="L30" s="42"/>
    </row>
    <row r="31" spans="1:13" ht="15" x14ac:dyDescent="0.25">
      <c r="A31" s="14"/>
      <c r="B31" s="15"/>
      <c r="C31" s="11"/>
      <c r="D31" s="7" t="s">
        <v>23</v>
      </c>
      <c r="E31" s="41"/>
      <c r="F31" s="42"/>
      <c r="G31" s="42"/>
      <c r="H31" s="42"/>
      <c r="I31" s="42"/>
      <c r="J31" s="42"/>
      <c r="K31" s="43"/>
      <c r="L31" s="42"/>
    </row>
    <row r="32" spans="1:13" ht="15.75" thickBot="1" x14ac:dyDescent="0.3">
      <c r="A32" s="14"/>
      <c r="B32" s="15"/>
      <c r="C32" s="11"/>
      <c r="D32" s="6"/>
      <c r="E32" s="58"/>
      <c r="F32" s="59"/>
      <c r="G32" s="59"/>
      <c r="H32" s="59"/>
      <c r="I32" s="60"/>
      <c r="J32" s="59"/>
      <c r="K32" s="43"/>
      <c r="L32" s="42"/>
    </row>
    <row r="33" spans="1:13" ht="15.75" thickBot="1" x14ac:dyDescent="0.3">
      <c r="A33" s="14"/>
      <c r="B33" s="15"/>
      <c r="C33" s="11"/>
      <c r="D33" s="6"/>
      <c r="E33" s="58"/>
      <c r="F33" s="59"/>
      <c r="G33" s="42"/>
      <c r="H33" s="42"/>
      <c r="I33" s="42"/>
      <c r="J33" s="42"/>
      <c r="K33" s="43"/>
      <c r="L33" s="42"/>
    </row>
    <row r="34" spans="1:13" ht="15" x14ac:dyDescent="0.25">
      <c r="A34" s="14"/>
      <c r="B34" s="15"/>
      <c r="C34" s="11"/>
      <c r="D34" s="6"/>
      <c r="E34" s="54"/>
      <c r="F34" s="55"/>
      <c r="G34" s="42"/>
      <c r="H34" s="42"/>
      <c r="I34" s="42"/>
      <c r="J34" s="42"/>
      <c r="K34" s="43"/>
      <c r="L34" s="42"/>
    </row>
    <row r="35" spans="1:13" ht="15.75" thickBot="1" x14ac:dyDescent="0.3">
      <c r="A35" s="16"/>
      <c r="B35" s="17"/>
      <c r="C35" s="8"/>
      <c r="D35" s="18" t="s">
        <v>32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3" ht="15" x14ac:dyDescent="0.2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50" t="s">
        <v>59</v>
      </c>
      <c r="F36" s="51">
        <v>60</v>
      </c>
      <c r="G36" s="51">
        <v>1.7</v>
      </c>
      <c r="H36" s="51">
        <v>15.1</v>
      </c>
      <c r="I36" s="53">
        <v>10.26</v>
      </c>
      <c r="J36" s="39">
        <v>183.6</v>
      </c>
      <c r="K36" s="40">
        <v>379</v>
      </c>
      <c r="L36" s="85">
        <v>23.13</v>
      </c>
    </row>
    <row r="37" spans="1:13" ht="15" x14ac:dyDescent="0.25">
      <c r="A37" s="14"/>
      <c r="B37" s="15"/>
      <c r="C37" s="11"/>
      <c r="D37" s="7" t="s">
        <v>26</v>
      </c>
      <c r="E37" s="74" t="s">
        <v>56</v>
      </c>
      <c r="F37" s="73">
        <v>250</v>
      </c>
      <c r="G37" s="76">
        <v>6.44</v>
      </c>
      <c r="H37" s="76">
        <v>7.47</v>
      </c>
      <c r="I37" s="77">
        <v>14.43</v>
      </c>
      <c r="J37" s="78">
        <v>142.43</v>
      </c>
      <c r="K37" s="75">
        <v>67</v>
      </c>
      <c r="L37" s="85">
        <v>18.440000000000001</v>
      </c>
    </row>
    <row r="38" spans="1:13" ht="15" x14ac:dyDescent="0.25">
      <c r="A38" s="14"/>
      <c r="B38" s="15"/>
      <c r="C38" s="11"/>
      <c r="D38" s="7" t="s">
        <v>27</v>
      </c>
      <c r="E38" s="74" t="s">
        <v>43</v>
      </c>
      <c r="F38" s="73">
        <v>220</v>
      </c>
      <c r="G38" s="76">
        <v>22.54</v>
      </c>
      <c r="H38" s="76">
        <v>17.329999999999998</v>
      </c>
      <c r="I38" s="77">
        <v>22.13</v>
      </c>
      <c r="J38" s="78">
        <v>334.08</v>
      </c>
      <c r="K38" s="75">
        <v>181</v>
      </c>
      <c r="L38" s="85">
        <v>25.32</v>
      </c>
    </row>
    <row r="39" spans="1:13" ht="15" x14ac:dyDescent="0.25">
      <c r="A39" s="14"/>
      <c r="B39" s="15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3" ht="15" x14ac:dyDescent="0.25">
      <c r="A40" s="14"/>
      <c r="B40" s="15"/>
      <c r="C40" s="11"/>
      <c r="D40" s="7" t="s">
        <v>29</v>
      </c>
      <c r="E40" s="79" t="s">
        <v>44</v>
      </c>
      <c r="F40" s="80">
        <v>200</v>
      </c>
      <c r="G40" s="81">
        <v>0.56000000000000005</v>
      </c>
      <c r="H40" s="81">
        <v>0</v>
      </c>
      <c r="I40" s="82">
        <v>27.89</v>
      </c>
      <c r="J40" s="83">
        <v>113.79</v>
      </c>
      <c r="K40" s="43">
        <v>283</v>
      </c>
      <c r="L40" s="42">
        <v>7.73</v>
      </c>
    </row>
    <row r="41" spans="1:13" ht="15" x14ac:dyDescent="0.25">
      <c r="A41" s="14"/>
      <c r="B41" s="15"/>
      <c r="C41" s="11"/>
      <c r="D41" s="7" t="s">
        <v>30</v>
      </c>
      <c r="E41" s="86" t="s">
        <v>42</v>
      </c>
      <c r="F41" s="84">
        <v>50</v>
      </c>
      <c r="G41" s="42">
        <v>3.7</v>
      </c>
      <c r="H41" s="42">
        <v>0.4</v>
      </c>
      <c r="I41" s="42">
        <v>25</v>
      </c>
      <c r="J41" s="42">
        <v>113</v>
      </c>
      <c r="K41" s="43"/>
      <c r="L41" s="42">
        <v>3.38</v>
      </c>
    </row>
    <row r="42" spans="1:13" ht="15" x14ac:dyDescent="0.25">
      <c r="A42" s="14"/>
      <c r="B42" s="15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3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3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3" ht="15" x14ac:dyDescent="0.25">
      <c r="A45" s="16"/>
      <c r="B45" s="17"/>
      <c r="C45" s="8"/>
      <c r="D45" s="18" t="s">
        <v>32</v>
      </c>
      <c r="E45" s="9"/>
      <c r="F45" s="210">
        <f>SUM(F36:F44)</f>
        <v>780</v>
      </c>
      <c r="G45" s="210">
        <f t="shared" ref="G45:L45" si="4">SUM(G36:G44)</f>
        <v>34.94</v>
      </c>
      <c r="H45" s="210">
        <f t="shared" si="4"/>
        <v>40.299999999999997</v>
      </c>
      <c r="I45" s="210">
        <f t="shared" si="4"/>
        <v>99.71</v>
      </c>
      <c r="J45" s="210">
        <f t="shared" si="4"/>
        <v>886.89999999999986</v>
      </c>
      <c r="K45" s="210"/>
      <c r="L45" s="63">
        <f t="shared" si="4"/>
        <v>78</v>
      </c>
    </row>
    <row r="46" spans="1:13" ht="15.75" customHeight="1" x14ac:dyDescent="0.2">
      <c r="A46" s="33">
        <f>A27</f>
        <v>1</v>
      </c>
      <c r="B46" s="33">
        <f>B27</f>
        <v>2</v>
      </c>
      <c r="C46" s="211" t="s">
        <v>4</v>
      </c>
      <c r="D46" s="212"/>
      <c r="E46" s="31"/>
      <c r="F46" s="32">
        <f>F35+F45</f>
        <v>780</v>
      </c>
      <c r="G46" s="32">
        <f t="shared" ref="G46:L46" si="5">G35+G45</f>
        <v>34.94</v>
      </c>
      <c r="H46" s="32">
        <f t="shared" si="5"/>
        <v>40.299999999999997</v>
      </c>
      <c r="I46" s="32">
        <f t="shared" si="5"/>
        <v>99.71</v>
      </c>
      <c r="J46" s="32">
        <f t="shared" si="5"/>
        <v>886.89999999999986</v>
      </c>
      <c r="K46" s="32"/>
      <c r="L46" s="32">
        <f t="shared" si="5"/>
        <v>78</v>
      </c>
      <c r="M46" s="2">
        <v>2</v>
      </c>
    </row>
    <row r="47" spans="1:13" ht="15" x14ac:dyDescent="0.25">
      <c r="A47" s="20">
        <v>1</v>
      </c>
      <c r="B47" s="21">
        <v>3</v>
      </c>
      <c r="C47" s="22" t="s">
        <v>19</v>
      </c>
      <c r="D47" s="5" t="s">
        <v>20</v>
      </c>
      <c r="E47" s="50"/>
      <c r="F47" s="51"/>
      <c r="G47" s="39"/>
      <c r="H47" s="39"/>
      <c r="I47" s="39"/>
      <c r="J47" s="39"/>
      <c r="K47" s="40"/>
      <c r="L47" s="39"/>
    </row>
    <row r="48" spans="1:13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21</v>
      </c>
      <c r="E49" s="188"/>
      <c r="F49" s="189"/>
      <c r="G49" s="189"/>
      <c r="H49" s="189"/>
      <c r="I49" s="190"/>
      <c r="J49" s="191"/>
      <c r="K49" s="192"/>
      <c r="L49" s="42"/>
    </row>
    <row r="50" spans="1:12" ht="15.75" thickBot="1" x14ac:dyDescent="0.3">
      <c r="A50" s="23"/>
      <c r="B50" s="15"/>
      <c r="C50" s="11"/>
      <c r="D50" s="7" t="s">
        <v>22</v>
      </c>
      <c r="E50" s="54"/>
      <c r="F50" s="55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23</v>
      </c>
      <c r="E51" s="50"/>
      <c r="F51" s="51"/>
      <c r="G51" s="51"/>
      <c r="H51" s="51"/>
      <c r="I51" s="53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.75" thickBot="1" x14ac:dyDescent="0.3">
      <c r="A55" s="24"/>
      <c r="B55" s="17"/>
      <c r="C55" s="8"/>
      <c r="D55" s="18" t="s">
        <v>32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50" t="s">
        <v>57</v>
      </c>
      <c r="F56" s="51">
        <v>60</v>
      </c>
      <c r="G56" s="39">
        <v>1.72</v>
      </c>
      <c r="H56" s="39">
        <v>4.2</v>
      </c>
      <c r="I56" s="39">
        <v>32.9</v>
      </c>
      <c r="J56" s="39">
        <v>176.3</v>
      </c>
      <c r="K56" s="40">
        <v>381</v>
      </c>
      <c r="L56" s="93">
        <v>8.8000000000000007</v>
      </c>
    </row>
    <row r="57" spans="1:12" ht="15" x14ac:dyDescent="0.25">
      <c r="A57" s="23"/>
      <c r="B57" s="15"/>
      <c r="C57" s="11"/>
      <c r="D57" s="7" t="s">
        <v>26</v>
      </c>
      <c r="E57" s="88" t="s">
        <v>45</v>
      </c>
      <c r="F57" s="87">
        <v>250</v>
      </c>
      <c r="G57" s="89">
        <v>2.34</v>
      </c>
      <c r="H57" s="89">
        <v>3.89</v>
      </c>
      <c r="I57" s="90">
        <v>13.61</v>
      </c>
      <c r="J57" s="91">
        <v>98.79</v>
      </c>
      <c r="K57" s="92">
        <v>45</v>
      </c>
      <c r="L57" s="93">
        <v>10.93</v>
      </c>
    </row>
    <row r="58" spans="1:12" ht="15" x14ac:dyDescent="0.25">
      <c r="A58" s="23"/>
      <c r="B58" s="15"/>
      <c r="C58" s="11"/>
      <c r="D58" s="7" t="s">
        <v>27</v>
      </c>
      <c r="E58" s="88" t="s">
        <v>46</v>
      </c>
      <c r="F58" s="87">
        <v>100</v>
      </c>
      <c r="G58" s="89">
        <v>10.68</v>
      </c>
      <c r="H58" s="89">
        <v>11.72</v>
      </c>
      <c r="I58" s="90">
        <v>5.74</v>
      </c>
      <c r="J58" s="91">
        <v>176.75</v>
      </c>
      <c r="K58" s="92">
        <v>189</v>
      </c>
      <c r="L58" s="93">
        <v>40.33</v>
      </c>
    </row>
    <row r="59" spans="1:12" ht="15" x14ac:dyDescent="0.25">
      <c r="A59" s="23"/>
      <c r="B59" s="15"/>
      <c r="C59" s="11"/>
      <c r="D59" s="7" t="s">
        <v>28</v>
      </c>
      <c r="E59" s="88" t="s">
        <v>47</v>
      </c>
      <c r="F59" s="87">
        <v>150</v>
      </c>
      <c r="G59" s="89">
        <v>6.38</v>
      </c>
      <c r="H59" s="89">
        <v>3.53</v>
      </c>
      <c r="I59" s="90">
        <v>23.55</v>
      </c>
      <c r="J59" s="91">
        <v>140.72999999999999</v>
      </c>
      <c r="K59" s="92">
        <v>227</v>
      </c>
      <c r="L59" s="93">
        <v>8.24</v>
      </c>
    </row>
    <row r="60" spans="1:12" ht="15" x14ac:dyDescent="0.25">
      <c r="A60" s="23"/>
      <c r="B60" s="15"/>
      <c r="C60" s="11"/>
      <c r="D60" s="7" t="s">
        <v>29</v>
      </c>
      <c r="E60" s="94" t="s">
        <v>58</v>
      </c>
      <c r="F60" s="95">
        <v>200</v>
      </c>
      <c r="G60" s="96">
        <v>7.0000000000000007E-2</v>
      </c>
      <c r="H60" s="96">
        <v>1E-3</v>
      </c>
      <c r="I60" s="97">
        <v>15.31</v>
      </c>
      <c r="J60" s="42">
        <v>161.62</v>
      </c>
      <c r="K60" s="43">
        <v>294</v>
      </c>
      <c r="L60" s="100">
        <v>6.22</v>
      </c>
    </row>
    <row r="61" spans="1:12" ht="15" x14ac:dyDescent="0.25">
      <c r="A61" s="23"/>
      <c r="B61" s="15"/>
      <c r="C61" s="11"/>
      <c r="D61" s="7" t="s">
        <v>30</v>
      </c>
      <c r="E61" s="99" t="s">
        <v>42</v>
      </c>
      <c r="F61" s="98">
        <v>50</v>
      </c>
      <c r="G61" s="42">
        <v>3.7</v>
      </c>
      <c r="H61" s="42">
        <v>0.4</v>
      </c>
      <c r="I61" s="42">
        <v>25</v>
      </c>
      <c r="J61" s="42">
        <v>113</v>
      </c>
      <c r="K61" s="43"/>
      <c r="L61" s="42">
        <v>3.48</v>
      </c>
    </row>
    <row r="62" spans="1:12" ht="15" x14ac:dyDescent="0.25">
      <c r="A62" s="23"/>
      <c r="B62" s="15"/>
      <c r="C62" s="11"/>
      <c r="D62" s="7" t="s">
        <v>31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3" ht="15" x14ac:dyDescent="0.25">
      <c r="A65" s="24"/>
      <c r="B65" s="17"/>
      <c r="C65" s="8"/>
      <c r="D65" s="18" t="s">
        <v>32</v>
      </c>
      <c r="E65" s="9"/>
      <c r="F65" s="210">
        <f>SUM(F56:F64)</f>
        <v>810</v>
      </c>
      <c r="G65" s="210">
        <f t="shared" ref="G65:J65" si="6">SUM(G56:G64)</f>
        <v>24.889999999999997</v>
      </c>
      <c r="H65" s="210">
        <f t="shared" si="6"/>
        <v>23.741000000000003</v>
      </c>
      <c r="I65" s="210">
        <f t="shared" si="6"/>
        <v>116.11</v>
      </c>
      <c r="J65" s="210">
        <f t="shared" si="6"/>
        <v>867.19</v>
      </c>
      <c r="K65" s="25"/>
      <c r="L65" s="63">
        <f t="shared" ref="L65" si="7">SUM(L56:L64)</f>
        <v>78</v>
      </c>
    </row>
    <row r="66" spans="1:13" ht="15.75" customHeight="1" x14ac:dyDescent="0.2">
      <c r="A66" s="29">
        <f>A47</f>
        <v>1</v>
      </c>
      <c r="B66" s="30">
        <f>B47</f>
        <v>3</v>
      </c>
      <c r="C66" s="211" t="s">
        <v>4</v>
      </c>
      <c r="D66" s="212"/>
      <c r="E66" s="31"/>
      <c r="F66" s="32">
        <f>F55+F65</f>
        <v>810</v>
      </c>
      <c r="G66" s="32">
        <f t="shared" ref="G66" si="8">G55+G65</f>
        <v>24.889999999999997</v>
      </c>
      <c r="H66" s="32">
        <f t="shared" ref="H66" si="9">H55+H65</f>
        <v>23.741000000000003</v>
      </c>
      <c r="I66" s="32">
        <f t="shared" ref="I66" si="10">I55+I65</f>
        <v>116.11</v>
      </c>
      <c r="J66" s="32">
        <f t="shared" ref="J66:L66" si="11">J55+J65</f>
        <v>867.19</v>
      </c>
      <c r="K66" s="32"/>
      <c r="L66" s="32">
        <f t="shared" si="11"/>
        <v>78</v>
      </c>
      <c r="M66" s="2">
        <v>3</v>
      </c>
    </row>
    <row r="67" spans="1:13" ht="15" x14ac:dyDescent="0.25">
      <c r="A67" s="20">
        <v>1</v>
      </c>
      <c r="B67" s="21">
        <v>4</v>
      </c>
      <c r="C67" s="22" t="s">
        <v>19</v>
      </c>
      <c r="D67" s="5" t="s">
        <v>20</v>
      </c>
      <c r="E67" s="50"/>
      <c r="F67" s="51"/>
      <c r="G67" s="39"/>
      <c r="H67" s="39"/>
      <c r="I67" s="39"/>
      <c r="J67" s="39"/>
      <c r="K67" s="40"/>
      <c r="L67" s="39"/>
    </row>
    <row r="68" spans="1:13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3" ht="15" x14ac:dyDescent="0.25">
      <c r="A69" s="23"/>
      <c r="B69" s="15"/>
      <c r="C69" s="11"/>
      <c r="D69" s="7" t="s">
        <v>21</v>
      </c>
      <c r="E69" s="188"/>
      <c r="F69" s="189"/>
      <c r="G69" s="189"/>
      <c r="H69" s="189"/>
      <c r="I69" s="190"/>
      <c r="J69" s="191"/>
      <c r="K69" s="192"/>
      <c r="L69" s="42"/>
    </row>
    <row r="70" spans="1:13" ht="15" x14ac:dyDescent="0.25">
      <c r="A70" s="23"/>
      <c r="B70" s="15"/>
      <c r="C70" s="11"/>
      <c r="D70" s="7" t="s">
        <v>22</v>
      </c>
      <c r="E70" s="54"/>
      <c r="F70" s="55"/>
      <c r="G70" s="42"/>
      <c r="H70" s="42"/>
      <c r="I70" s="42"/>
      <c r="J70" s="42"/>
      <c r="K70" s="43"/>
      <c r="L70" s="42"/>
    </row>
    <row r="71" spans="1:13" ht="15" x14ac:dyDescent="0.25">
      <c r="A71" s="23"/>
      <c r="B71" s="15"/>
      <c r="C71" s="11"/>
      <c r="D71" s="7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3" ht="15.75" thickBot="1" x14ac:dyDescent="0.3">
      <c r="A72" s="23"/>
      <c r="B72" s="15"/>
      <c r="C72" s="11"/>
      <c r="D72" s="6"/>
      <c r="E72" s="58"/>
      <c r="F72" s="59"/>
      <c r="G72" s="42"/>
      <c r="H72" s="42"/>
      <c r="I72" s="42"/>
      <c r="J72" s="42"/>
      <c r="K72" s="43"/>
      <c r="L72" s="42"/>
    </row>
    <row r="73" spans="1:13" ht="15.75" thickBot="1" x14ac:dyDescent="0.3">
      <c r="A73" s="23"/>
      <c r="B73" s="15"/>
      <c r="C73" s="11"/>
      <c r="D73" s="6"/>
      <c r="E73" s="58"/>
      <c r="F73" s="59"/>
      <c r="G73" s="42"/>
      <c r="H73" s="42"/>
      <c r="I73" s="42"/>
      <c r="J73" s="42"/>
      <c r="K73" s="43"/>
      <c r="L73" s="42"/>
    </row>
    <row r="74" spans="1:13" ht="15" x14ac:dyDescent="0.25">
      <c r="A74" s="23"/>
      <c r="B74" s="15"/>
      <c r="C74" s="11"/>
      <c r="D74" s="6"/>
      <c r="E74" s="54"/>
      <c r="F74" s="55"/>
      <c r="G74" s="42"/>
      <c r="H74" s="42"/>
      <c r="I74" s="42"/>
      <c r="J74" s="42"/>
      <c r="K74" s="43"/>
      <c r="L74" s="42"/>
    </row>
    <row r="75" spans="1:13" ht="15.75" thickBot="1" x14ac:dyDescent="0.3">
      <c r="A75" s="24"/>
      <c r="B75" s="17"/>
      <c r="C75" s="8"/>
      <c r="D75" s="18" t="s">
        <v>32</v>
      </c>
      <c r="E75" s="9"/>
      <c r="F75" s="19">
        <f>SUM(F67:F74)</f>
        <v>0</v>
      </c>
      <c r="G75" s="19">
        <f t="shared" ref="G75" si="12">SUM(G67:G74)</f>
        <v>0</v>
      </c>
      <c r="H75" s="19">
        <f t="shared" ref="H75" si="13">SUM(H67:H74)</f>
        <v>0</v>
      </c>
      <c r="I75" s="19">
        <f t="shared" ref="I75" si="14">SUM(I67:I74)</f>
        <v>0</v>
      </c>
      <c r="J75" s="19">
        <f t="shared" ref="J75:L75" si="15">SUM(J67:J74)</f>
        <v>0</v>
      </c>
      <c r="K75" s="25"/>
      <c r="L75" s="19">
        <f t="shared" si="15"/>
        <v>0</v>
      </c>
    </row>
    <row r="76" spans="1:13" ht="15" x14ac:dyDescent="0.2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50" t="s">
        <v>59</v>
      </c>
      <c r="F76" s="51">
        <v>60</v>
      </c>
      <c r="G76" s="39">
        <v>1.7</v>
      </c>
      <c r="H76" s="39">
        <v>15.1</v>
      </c>
      <c r="I76" s="39">
        <v>10.26</v>
      </c>
      <c r="J76" s="39">
        <v>183.6</v>
      </c>
      <c r="K76" s="110">
        <v>379</v>
      </c>
      <c r="L76" s="109">
        <v>23.13</v>
      </c>
    </row>
    <row r="77" spans="1:13" ht="15" x14ac:dyDescent="0.25">
      <c r="A77" s="23"/>
      <c r="B77" s="15"/>
      <c r="C77" s="11"/>
      <c r="D77" s="7" t="s">
        <v>26</v>
      </c>
      <c r="E77" s="102" t="s">
        <v>48</v>
      </c>
      <c r="F77" s="101">
        <v>250</v>
      </c>
      <c r="G77" s="105">
        <v>1.93</v>
      </c>
      <c r="H77" s="105">
        <v>6.34</v>
      </c>
      <c r="I77" s="106">
        <v>14.05</v>
      </c>
      <c r="J77" s="107">
        <v>104.16</v>
      </c>
      <c r="K77" s="108">
        <v>43</v>
      </c>
      <c r="L77" s="109">
        <v>9.32</v>
      </c>
    </row>
    <row r="78" spans="1:13" ht="15" x14ac:dyDescent="0.25">
      <c r="A78" s="23"/>
      <c r="B78" s="15"/>
      <c r="C78" s="11"/>
      <c r="D78" s="7" t="s">
        <v>27</v>
      </c>
      <c r="E78" s="102" t="s">
        <v>60</v>
      </c>
      <c r="F78" s="101">
        <v>100</v>
      </c>
      <c r="G78" s="105">
        <v>15.7</v>
      </c>
      <c r="H78" s="105">
        <v>9.4</v>
      </c>
      <c r="I78" s="106">
        <v>3.3</v>
      </c>
      <c r="J78" s="107">
        <v>169</v>
      </c>
      <c r="K78" s="108">
        <v>213</v>
      </c>
      <c r="L78" s="109">
        <v>19.11</v>
      </c>
    </row>
    <row r="79" spans="1:13" ht="15" x14ac:dyDescent="0.25">
      <c r="A79" s="23"/>
      <c r="B79" s="15"/>
      <c r="C79" s="11"/>
      <c r="D79" s="7" t="s">
        <v>28</v>
      </c>
      <c r="E79" s="102" t="s">
        <v>49</v>
      </c>
      <c r="F79" s="101">
        <v>150</v>
      </c>
      <c r="G79" s="105">
        <v>8.73</v>
      </c>
      <c r="H79" s="105">
        <v>5.43</v>
      </c>
      <c r="I79" s="106">
        <v>45</v>
      </c>
      <c r="J79" s="107">
        <v>263.81</v>
      </c>
      <c r="K79" s="108">
        <v>219</v>
      </c>
      <c r="L79" s="109">
        <v>8.42</v>
      </c>
    </row>
    <row r="80" spans="1:13" ht="15" x14ac:dyDescent="0.25">
      <c r="A80" s="23"/>
      <c r="B80" s="15"/>
      <c r="C80" s="11"/>
      <c r="D80" s="7" t="s">
        <v>29</v>
      </c>
      <c r="E80" s="103" t="s">
        <v>61</v>
      </c>
      <c r="F80" s="104">
        <v>200</v>
      </c>
      <c r="G80" s="111">
        <v>2</v>
      </c>
      <c r="H80" s="111">
        <v>0.2</v>
      </c>
      <c r="I80" s="112">
        <v>5.8</v>
      </c>
      <c r="J80" s="42">
        <v>36</v>
      </c>
      <c r="K80" s="43">
        <v>293</v>
      </c>
      <c r="L80" s="42">
        <v>14.69</v>
      </c>
    </row>
    <row r="81" spans="1:13" ht="15" x14ac:dyDescent="0.25">
      <c r="A81" s="23"/>
      <c r="B81" s="15"/>
      <c r="C81" s="11"/>
      <c r="D81" s="7" t="s">
        <v>30</v>
      </c>
      <c r="E81" s="102" t="s">
        <v>42</v>
      </c>
      <c r="F81" s="101">
        <v>50</v>
      </c>
      <c r="G81" s="42">
        <v>3.7</v>
      </c>
      <c r="H81" s="42">
        <v>0.4</v>
      </c>
      <c r="I81" s="42">
        <v>25</v>
      </c>
      <c r="J81" s="42">
        <v>113</v>
      </c>
      <c r="K81" s="43"/>
      <c r="L81" s="42">
        <v>3.33</v>
      </c>
    </row>
    <row r="82" spans="1:13" ht="15" x14ac:dyDescent="0.25">
      <c r="A82" s="23"/>
      <c r="B82" s="15"/>
      <c r="C82" s="11"/>
      <c r="D82" s="7" t="s">
        <v>31</v>
      </c>
      <c r="E82" s="102"/>
      <c r="F82" s="101"/>
      <c r="G82" s="42"/>
      <c r="H82" s="42"/>
      <c r="I82" s="42"/>
      <c r="J82" s="42"/>
      <c r="K82" s="43"/>
      <c r="L82" s="42"/>
    </row>
    <row r="83" spans="1:13" ht="15" x14ac:dyDescent="0.25">
      <c r="A83" s="23"/>
      <c r="B83" s="15"/>
      <c r="C83" s="11"/>
      <c r="D83" s="6"/>
      <c r="E83" s="103"/>
      <c r="F83" s="104"/>
      <c r="G83" s="42"/>
      <c r="H83" s="42"/>
      <c r="I83" s="42"/>
      <c r="J83" s="42"/>
      <c r="K83" s="43"/>
      <c r="L83" s="42"/>
    </row>
    <row r="84" spans="1:13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3" ht="15" x14ac:dyDescent="0.25">
      <c r="A85" s="24"/>
      <c r="B85" s="17"/>
      <c r="C85" s="8"/>
      <c r="D85" s="18" t="s">
        <v>32</v>
      </c>
      <c r="E85" s="9"/>
      <c r="F85" s="210">
        <f>SUM(F76:F84)</f>
        <v>810</v>
      </c>
      <c r="G85" s="210">
        <f t="shared" ref="G85:J85" si="16">SUM(G76:G84)</f>
        <v>33.76</v>
      </c>
      <c r="H85" s="210">
        <f t="shared" si="16"/>
        <v>36.869999999999997</v>
      </c>
      <c r="I85" s="210">
        <f t="shared" si="16"/>
        <v>103.41</v>
      </c>
      <c r="J85" s="210">
        <f t="shared" si="16"/>
        <v>869.56999999999994</v>
      </c>
      <c r="K85" s="25"/>
      <c r="L85" s="63">
        <f t="shared" ref="L85" si="17">SUM(L76:L84)</f>
        <v>78</v>
      </c>
    </row>
    <row r="86" spans="1:13" ht="15.75" customHeight="1" x14ac:dyDescent="0.2">
      <c r="A86" s="29">
        <f>A67</f>
        <v>1</v>
      </c>
      <c r="B86" s="30">
        <f>B67</f>
        <v>4</v>
      </c>
      <c r="C86" s="211" t="s">
        <v>4</v>
      </c>
      <c r="D86" s="212"/>
      <c r="E86" s="31"/>
      <c r="F86" s="32">
        <f>F75+F85</f>
        <v>810</v>
      </c>
      <c r="G86" s="32">
        <f t="shared" ref="G86" si="18">G75+G85</f>
        <v>33.76</v>
      </c>
      <c r="H86" s="32">
        <f t="shared" ref="H86" si="19">H75+H85</f>
        <v>36.869999999999997</v>
      </c>
      <c r="I86" s="32">
        <f t="shared" ref="I86" si="20">I75+I85</f>
        <v>103.41</v>
      </c>
      <c r="J86" s="32">
        <f t="shared" ref="J86:L86" si="21">J75+J85</f>
        <v>869.56999999999994</v>
      </c>
      <c r="K86" s="32"/>
      <c r="L86" s="32">
        <f t="shared" si="21"/>
        <v>78</v>
      </c>
      <c r="M86" s="2">
        <v>4</v>
      </c>
    </row>
    <row r="87" spans="1:13" ht="15" x14ac:dyDescent="0.25">
      <c r="A87" s="20">
        <v>1</v>
      </c>
      <c r="B87" s="21">
        <v>5</v>
      </c>
      <c r="C87" s="22" t="s">
        <v>19</v>
      </c>
      <c r="D87" s="5" t="s">
        <v>20</v>
      </c>
      <c r="E87" s="50"/>
      <c r="F87" s="51"/>
      <c r="G87" s="39"/>
      <c r="H87" s="39"/>
      <c r="I87" s="39"/>
      <c r="J87" s="39"/>
      <c r="K87" s="40"/>
      <c r="L87" s="39"/>
    </row>
    <row r="88" spans="1:13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3" ht="15" x14ac:dyDescent="0.25">
      <c r="A89" s="23"/>
      <c r="B89" s="15"/>
      <c r="C89" s="11"/>
      <c r="D89" s="7" t="s">
        <v>21</v>
      </c>
      <c r="E89" s="188"/>
      <c r="F89" s="189"/>
      <c r="G89" s="189"/>
      <c r="H89" s="189"/>
      <c r="I89" s="190"/>
      <c r="J89" s="191"/>
      <c r="K89" s="192"/>
      <c r="L89" s="42"/>
    </row>
    <row r="90" spans="1:13" ht="15" x14ac:dyDescent="0.25">
      <c r="A90" s="23"/>
      <c r="B90" s="15"/>
      <c r="C90" s="11"/>
      <c r="D90" s="7" t="s">
        <v>22</v>
      </c>
      <c r="E90" s="54"/>
      <c r="F90" s="55"/>
      <c r="G90" s="42"/>
      <c r="H90" s="42"/>
      <c r="I90" s="42"/>
      <c r="J90" s="42"/>
      <c r="K90" s="43"/>
      <c r="L90" s="42"/>
    </row>
    <row r="91" spans="1:13" ht="15" x14ac:dyDescent="0.25">
      <c r="A91" s="23"/>
      <c r="B91" s="15"/>
      <c r="C91" s="11"/>
      <c r="D91" s="7" t="s">
        <v>23</v>
      </c>
      <c r="E91" s="41"/>
      <c r="F91" s="42"/>
      <c r="G91" s="42"/>
      <c r="H91" s="42"/>
      <c r="I91" s="42"/>
      <c r="J91" s="42"/>
      <c r="K91" s="43"/>
      <c r="L91" s="42"/>
    </row>
    <row r="92" spans="1:13" ht="15.75" thickBot="1" x14ac:dyDescent="0.3">
      <c r="A92" s="23"/>
      <c r="B92" s="15"/>
      <c r="C92" s="11"/>
      <c r="D92" s="6"/>
      <c r="E92" s="58"/>
      <c r="F92" s="59"/>
      <c r="G92" s="42"/>
      <c r="H92" s="42"/>
      <c r="I92" s="42"/>
      <c r="J92" s="42"/>
      <c r="K92" s="43"/>
      <c r="L92" s="42"/>
    </row>
    <row r="93" spans="1:13" ht="15.75" thickBot="1" x14ac:dyDescent="0.3">
      <c r="A93" s="23"/>
      <c r="B93" s="15"/>
      <c r="C93" s="11"/>
      <c r="D93" s="6"/>
      <c r="E93" s="58"/>
      <c r="F93" s="59"/>
      <c r="G93" s="42"/>
      <c r="H93" s="42"/>
      <c r="I93" s="42"/>
      <c r="J93" s="42"/>
      <c r="K93" s="43"/>
      <c r="L93" s="42"/>
    </row>
    <row r="94" spans="1:13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3" ht="15.75" thickBot="1" x14ac:dyDescent="0.3">
      <c r="A95" s="24"/>
      <c r="B95" s="17"/>
      <c r="C95" s="8"/>
      <c r="D95" s="18" t="s">
        <v>32</v>
      </c>
      <c r="E95" s="9"/>
      <c r="F95" s="19">
        <f>SUM(F87:F94)</f>
        <v>0</v>
      </c>
      <c r="G95" s="19">
        <f t="shared" ref="G95" si="22">SUM(G87:G94)</f>
        <v>0</v>
      </c>
      <c r="H95" s="19">
        <f t="shared" ref="H95" si="23">SUM(H87:H94)</f>
        <v>0</v>
      </c>
      <c r="I95" s="19">
        <f t="shared" ref="I95" si="24">SUM(I87:I94)</f>
        <v>0</v>
      </c>
      <c r="J95" s="19">
        <f t="shared" ref="J95:L95" si="25">SUM(J87:J94)</f>
        <v>0</v>
      </c>
      <c r="K95" s="25"/>
      <c r="L95" s="19">
        <f t="shared" si="25"/>
        <v>0</v>
      </c>
    </row>
    <row r="96" spans="1:13" ht="15" x14ac:dyDescent="0.2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50" t="s">
        <v>78</v>
      </c>
      <c r="F96" s="51">
        <v>160</v>
      </c>
      <c r="G96" s="39">
        <v>7.75</v>
      </c>
      <c r="H96" s="39">
        <v>13.4</v>
      </c>
      <c r="I96" s="39">
        <v>15.1</v>
      </c>
      <c r="J96" s="39">
        <v>212.2</v>
      </c>
      <c r="K96" s="40">
        <v>383</v>
      </c>
      <c r="L96" s="115">
        <v>32.21</v>
      </c>
    </row>
    <row r="97" spans="1:13" ht="15" x14ac:dyDescent="0.25">
      <c r="A97" s="23"/>
      <c r="B97" s="15"/>
      <c r="C97" s="11"/>
      <c r="D97" s="7" t="s">
        <v>26</v>
      </c>
      <c r="E97" s="114" t="s">
        <v>62</v>
      </c>
      <c r="F97" s="113">
        <v>250</v>
      </c>
      <c r="G97" s="116">
        <v>2.4500000000000002</v>
      </c>
      <c r="H97" s="116">
        <v>4.8899999999999997</v>
      </c>
      <c r="I97" s="117">
        <v>13.91</v>
      </c>
      <c r="J97" s="118">
        <v>109.38</v>
      </c>
      <c r="K97" s="119">
        <v>56</v>
      </c>
      <c r="L97" s="115">
        <v>12.98</v>
      </c>
    </row>
    <row r="98" spans="1:13" ht="15" x14ac:dyDescent="0.25">
      <c r="A98" s="23"/>
      <c r="B98" s="15"/>
      <c r="C98" s="11"/>
      <c r="D98" s="7" t="s">
        <v>27</v>
      </c>
      <c r="E98" s="114" t="s">
        <v>63</v>
      </c>
      <c r="F98" s="113">
        <v>210</v>
      </c>
      <c r="G98" s="116">
        <v>15.38</v>
      </c>
      <c r="H98" s="116">
        <v>19.59</v>
      </c>
      <c r="I98" s="117">
        <v>18.2</v>
      </c>
      <c r="J98" s="118">
        <v>308.58</v>
      </c>
      <c r="K98" s="119">
        <v>214</v>
      </c>
      <c r="L98" s="115">
        <v>20.93</v>
      </c>
    </row>
    <row r="99" spans="1:13" ht="15" x14ac:dyDescent="0.25">
      <c r="A99" s="23"/>
      <c r="B99" s="15"/>
      <c r="C99" s="11"/>
      <c r="D99" s="7" t="s">
        <v>28</v>
      </c>
      <c r="E99" s="114"/>
      <c r="F99" s="113"/>
      <c r="G99" s="116"/>
      <c r="H99" s="116"/>
      <c r="I99" s="117"/>
      <c r="J99" s="118"/>
      <c r="K99" s="119"/>
      <c r="L99" s="115"/>
    </row>
    <row r="100" spans="1:13" ht="15" x14ac:dyDescent="0.25">
      <c r="A100" s="23"/>
      <c r="B100" s="15"/>
      <c r="C100" s="11"/>
      <c r="D100" s="7" t="s">
        <v>29</v>
      </c>
      <c r="E100" s="41" t="s">
        <v>64</v>
      </c>
      <c r="F100" s="42">
        <v>200</v>
      </c>
      <c r="G100" s="42">
        <v>1.36</v>
      </c>
      <c r="H100" s="42">
        <v>0</v>
      </c>
      <c r="I100" s="42">
        <v>29.02</v>
      </c>
      <c r="J100" s="42">
        <v>116.19</v>
      </c>
      <c r="K100" s="43">
        <v>274</v>
      </c>
      <c r="L100" s="42">
        <v>8.4</v>
      </c>
    </row>
    <row r="101" spans="1:13" ht="15" x14ac:dyDescent="0.25">
      <c r="A101" s="23"/>
      <c r="B101" s="15"/>
      <c r="C101" s="11"/>
      <c r="D101" s="7" t="s">
        <v>30</v>
      </c>
      <c r="E101" s="121" t="s">
        <v>42</v>
      </c>
      <c r="F101" s="120">
        <v>50</v>
      </c>
      <c r="G101" s="42">
        <v>3.7</v>
      </c>
      <c r="H101" s="42">
        <v>0.4</v>
      </c>
      <c r="I101" s="42">
        <v>25</v>
      </c>
      <c r="J101" s="42">
        <v>113</v>
      </c>
      <c r="K101" s="43"/>
      <c r="L101" s="42">
        <v>3.48</v>
      </c>
    </row>
    <row r="102" spans="1:13" ht="15" x14ac:dyDescent="0.25">
      <c r="A102" s="23"/>
      <c r="B102" s="15"/>
      <c r="C102" s="11"/>
      <c r="D102" s="7" t="s">
        <v>31</v>
      </c>
      <c r="E102" s="41"/>
      <c r="F102" s="42"/>
      <c r="G102" s="42"/>
      <c r="H102" s="42"/>
      <c r="I102" s="42"/>
      <c r="J102" s="42"/>
      <c r="K102" s="43"/>
      <c r="L102" s="42"/>
    </row>
    <row r="103" spans="1:13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3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3" ht="15" x14ac:dyDescent="0.25">
      <c r="A105" s="24"/>
      <c r="B105" s="17"/>
      <c r="C105" s="8"/>
      <c r="D105" s="18" t="s">
        <v>32</v>
      </c>
      <c r="E105" s="9"/>
      <c r="F105" s="210">
        <f>SUM(F96:F104)</f>
        <v>870</v>
      </c>
      <c r="G105" s="210">
        <f t="shared" ref="G105:J105" si="26">SUM(G96:G104)</f>
        <v>30.639999999999997</v>
      </c>
      <c r="H105" s="210">
        <f t="shared" si="26"/>
        <v>38.279999999999994</v>
      </c>
      <c r="I105" s="210">
        <f t="shared" si="26"/>
        <v>101.22999999999999</v>
      </c>
      <c r="J105" s="210">
        <f t="shared" si="26"/>
        <v>859.34999999999991</v>
      </c>
      <c r="K105" s="25"/>
      <c r="L105" s="63">
        <f>SUM(L96:L104)</f>
        <v>78.000000000000014</v>
      </c>
    </row>
    <row r="106" spans="1:13" ht="15.75" customHeight="1" thickBot="1" x14ac:dyDescent="0.25">
      <c r="A106" s="29">
        <f>A87</f>
        <v>1</v>
      </c>
      <c r="B106" s="30">
        <f>B87</f>
        <v>5</v>
      </c>
      <c r="C106" s="211" t="s">
        <v>4</v>
      </c>
      <c r="D106" s="212"/>
      <c r="E106" s="31"/>
      <c r="F106" s="32">
        <f>F95+F105</f>
        <v>870</v>
      </c>
      <c r="G106" s="32">
        <f t="shared" ref="G106" si="27">G95+G105</f>
        <v>30.639999999999997</v>
      </c>
      <c r="H106" s="32">
        <f t="shared" ref="H106" si="28">H95+H105</f>
        <v>38.279999999999994</v>
      </c>
      <c r="I106" s="32">
        <f t="shared" ref="I106" si="29">I95+I105</f>
        <v>101.22999999999999</v>
      </c>
      <c r="J106" s="32">
        <f t="shared" ref="J106:L106" si="30">J95+J105</f>
        <v>859.34999999999991</v>
      </c>
      <c r="K106" s="32"/>
      <c r="L106" s="32">
        <f t="shared" si="30"/>
        <v>78.000000000000014</v>
      </c>
      <c r="M106" s="2">
        <v>5</v>
      </c>
    </row>
    <row r="107" spans="1:13" ht="15" x14ac:dyDescent="0.25">
      <c r="A107" s="20">
        <v>2</v>
      </c>
      <c r="B107" s="21">
        <v>1</v>
      </c>
      <c r="C107" s="22" t="s">
        <v>19</v>
      </c>
      <c r="D107" s="5" t="s">
        <v>20</v>
      </c>
      <c r="E107" s="50"/>
      <c r="F107" s="51"/>
      <c r="G107" s="39"/>
      <c r="H107" s="39"/>
      <c r="I107" s="39"/>
      <c r="J107" s="39"/>
      <c r="K107" s="40"/>
      <c r="L107" s="52"/>
    </row>
    <row r="108" spans="1:13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3" ht="15" x14ac:dyDescent="0.25">
      <c r="A109" s="23"/>
      <c r="B109" s="15"/>
      <c r="C109" s="11"/>
      <c r="D109" s="7" t="s">
        <v>21</v>
      </c>
      <c r="E109" s="188"/>
      <c r="F109" s="189"/>
      <c r="G109" s="189"/>
      <c r="H109" s="189"/>
      <c r="I109" s="190"/>
      <c r="J109" s="191"/>
      <c r="K109" s="192"/>
      <c r="L109" s="57"/>
    </row>
    <row r="110" spans="1:13" ht="15.75" thickBot="1" x14ac:dyDescent="0.3">
      <c r="A110" s="23"/>
      <c r="B110" s="15"/>
      <c r="C110" s="11"/>
      <c r="D110" s="7" t="s">
        <v>22</v>
      </c>
      <c r="E110" s="54"/>
      <c r="F110" s="55"/>
      <c r="G110" s="42"/>
      <c r="H110" s="42"/>
      <c r="I110" s="42"/>
      <c r="J110" s="42"/>
      <c r="K110" s="43"/>
      <c r="L110" s="57"/>
    </row>
    <row r="111" spans="1:13" ht="15" x14ac:dyDescent="0.25">
      <c r="A111" s="23"/>
      <c r="B111" s="15"/>
      <c r="C111" s="11"/>
      <c r="D111" s="7" t="s">
        <v>23</v>
      </c>
      <c r="E111" s="50"/>
      <c r="F111" s="51"/>
      <c r="G111" s="42"/>
      <c r="H111" s="42"/>
      <c r="I111" s="42"/>
      <c r="J111" s="42"/>
      <c r="K111" s="43"/>
      <c r="L111" s="52"/>
    </row>
    <row r="112" spans="1:13" ht="15" x14ac:dyDescent="0.25">
      <c r="A112" s="23"/>
      <c r="B112" s="15"/>
      <c r="C112" s="11"/>
      <c r="D112" s="6"/>
      <c r="E112" s="54"/>
      <c r="F112" s="55"/>
      <c r="G112" s="42"/>
      <c r="H112" s="42"/>
      <c r="I112" s="42"/>
      <c r="J112" s="42"/>
      <c r="K112" s="43"/>
      <c r="L112" s="57"/>
    </row>
    <row r="113" spans="1:13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3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3" ht="15.75" thickBot="1" x14ac:dyDescent="0.3">
      <c r="A115" s="24"/>
      <c r="B115" s="17"/>
      <c r="C115" s="8"/>
      <c r="D115" s="18" t="s">
        <v>32</v>
      </c>
      <c r="E115" s="9"/>
      <c r="F115" s="19">
        <f>SUM(F107:F114)</f>
        <v>0</v>
      </c>
      <c r="G115" s="19">
        <f t="shared" ref="G115:J115" si="31">SUM(G107:G114)</f>
        <v>0</v>
      </c>
      <c r="H115" s="19">
        <f t="shared" si="31"/>
        <v>0</v>
      </c>
      <c r="I115" s="19">
        <f t="shared" si="31"/>
        <v>0</v>
      </c>
      <c r="J115" s="19">
        <f t="shared" si="31"/>
        <v>0</v>
      </c>
      <c r="K115" s="25"/>
      <c r="L115" s="19">
        <f t="shared" ref="L115" si="32">SUM(L107:L114)</f>
        <v>0</v>
      </c>
    </row>
    <row r="116" spans="1:13" ht="15" x14ac:dyDescent="0.2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50" t="s">
        <v>76</v>
      </c>
      <c r="F116" s="51">
        <v>60</v>
      </c>
      <c r="G116" s="39">
        <v>1.72</v>
      </c>
      <c r="H116" s="39">
        <v>4.2</v>
      </c>
      <c r="I116" s="39">
        <v>32.9</v>
      </c>
      <c r="J116" s="39">
        <v>176.3</v>
      </c>
      <c r="K116" s="40">
        <v>381</v>
      </c>
      <c r="L116" s="137">
        <v>18.440000000000001</v>
      </c>
    </row>
    <row r="117" spans="1:13" ht="15" x14ac:dyDescent="0.25">
      <c r="A117" s="23"/>
      <c r="B117" s="15"/>
      <c r="C117" s="11"/>
      <c r="D117" s="7" t="s">
        <v>26</v>
      </c>
      <c r="E117" s="193" t="s">
        <v>65</v>
      </c>
      <c r="F117" s="194">
        <v>250</v>
      </c>
      <c r="G117" s="194">
        <v>7</v>
      </c>
      <c r="H117" s="194">
        <v>8</v>
      </c>
      <c r="I117" s="195">
        <v>19</v>
      </c>
      <c r="J117" s="196">
        <v>175</v>
      </c>
      <c r="K117" s="197">
        <v>67</v>
      </c>
      <c r="L117" s="138">
        <v>17.260000000000002</v>
      </c>
    </row>
    <row r="118" spans="1:13" ht="15" x14ac:dyDescent="0.25">
      <c r="A118" s="23"/>
      <c r="B118" s="15"/>
      <c r="C118" s="11"/>
      <c r="D118" s="7" t="s">
        <v>27</v>
      </c>
      <c r="E118" s="123" t="s">
        <v>77</v>
      </c>
      <c r="F118" s="122">
        <v>100</v>
      </c>
      <c r="G118" s="128">
        <v>9.9</v>
      </c>
      <c r="H118" s="128">
        <v>6.7</v>
      </c>
      <c r="I118" s="129">
        <v>6.4</v>
      </c>
      <c r="J118" s="132">
        <v>130.9</v>
      </c>
      <c r="K118" s="134">
        <v>161</v>
      </c>
      <c r="L118" s="138">
        <v>22.58</v>
      </c>
    </row>
    <row r="119" spans="1:13" ht="15" x14ac:dyDescent="0.25">
      <c r="A119" s="23"/>
      <c r="B119" s="15"/>
      <c r="C119" s="11"/>
      <c r="D119" s="7" t="s">
        <v>28</v>
      </c>
      <c r="E119" s="123" t="s">
        <v>66</v>
      </c>
      <c r="F119" s="122">
        <v>150</v>
      </c>
      <c r="G119" s="128">
        <v>6.38</v>
      </c>
      <c r="H119" s="128">
        <v>3.53</v>
      </c>
      <c r="I119" s="129">
        <v>23.55</v>
      </c>
      <c r="J119" s="132">
        <v>140.72999999999999</v>
      </c>
      <c r="K119" s="134">
        <v>227</v>
      </c>
      <c r="L119" s="138">
        <v>7.99</v>
      </c>
    </row>
    <row r="120" spans="1:13" ht="15" x14ac:dyDescent="0.25">
      <c r="A120" s="23"/>
      <c r="B120" s="15"/>
      <c r="C120" s="11"/>
      <c r="D120" s="7" t="s">
        <v>29</v>
      </c>
      <c r="E120" s="125" t="s">
        <v>67</v>
      </c>
      <c r="F120" s="124">
        <v>220</v>
      </c>
      <c r="G120" s="130">
        <v>0.56000000000000005</v>
      </c>
      <c r="H120" s="130">
        <v>0</v>
      </c>
      <c r="I120" s="131">
        <v>27.89</v>
      </c>
      <c r="J120" s="133">
        <v>113.79</v>
      </c>
      <c r="K120" s="135">
        <v>283</v>
      </c>
      <c r="L120" s="42">
        <v>7.73</v>
      </c>
    </row>
    <row r="121" spans="1:13" ht="15" x14ac:dyDescent="0.25">
      <c r="A121" s="23"/>
      <c r="B121" s="15"/>
      <c r="C121" s="11"/>
      <c r="D121" s="7" t="s">
        <v>30</v>
      </c>
      <c r="E121" s="127" t="s">
        <v>42</v>
      </c>
      <c r="F121" s="126">
        <v>50</v>
      </c>
      <c r="G121" s="42">
        <v>3.7</v>
      </c>
      <c r="H121" s="42">
        <v>0.4</v>
      </c>
      <c r="I121" s="42">
        <v>25</v>
      </c>
      <c r="J121" s="42">
        <v>113</v>
      </c>
      <c r="K121" s="136"/>
      <c r="L121" s="42">
        <v>4</v>
      </c>
    </row>
    <row r="122" spans="1:13" ht="15" x14ac:dyDescent="0.25">
      <c r="A122" s="23"/>
      <c r="B122" s="15"/>
      <c r="C122" s="11"/>
      <c r="D122" s="7" t="s">
        <v>31</v>
      </c>
      <c r="E122" s="41"/>
      <c r="F122" s="42"/>
      <c r="G122" s="42"/>
      <c r="H122" s="42"/>
      <c r="I122" s="42"/>
      <c r="J122" s="42"/>
      <c r="K122" s="43"/>
      <c r="L122" s="42"/>
    </row>
    <row r="123" spans="1:13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3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3" ht="15" x14ac:dyDescent="0.25">
      <c r="A125" s="24"/>
      <c r="B125" s="17"/>
      <c r="C125" s="8"/>
      <c r="D125" s="18" t="s">
        <v>32</v>
      </c>
      <c r="E125" s="9"/>
      <c r="F125" s="210">
        <f>SUM(F116:F124)</f>
        <v>830</v>
      </c>
      <c r="G125" s="210">
        <f t="shared" ref="G125:J125" si="33">SUM(G116:G124)</f>
        <v>29.259999999999998</v>
      </c>
      <c r="H125" s="210">
        <f t="shared" si="33"/>
        <v>22.83</v>
      </c>
      <c r="I125" s="210">
        <f t="shared" si="33"/>
        <v>134.74</v>
      </c>
      <c r="J125" s="210">
        <f t="shared" si="33"/>
        <v>849.72</v>
      </c>
      <c r="K125" s="25"/>
      <c r="L125" s="63">
        <f t="shared" ref="L125" si="34">SUM(L116:L124)</f>
        <v>78</v>
      </c>
    </row>
    <row r="126" spans="1:13" ht="15" x14ac:dyDescent="0.2">
      <c r="A126" s="29">
        <f>A107</f>
        <v>2</v>
      </c>
      <c r="B126" s="30">
        <f>B107</f>
        <v>1</v>
      </c>
      <c r="C126" s="211" t="s">
        <v>4</v>
      </c>
      <c r="D126" s="212"/>
      <c r="E126" s="31"/>
      <c r="F126" s="32">
        <f>F115+F125</f>
        <v>830</v>
      </c>
      <c r="G126" s="32">
        <f t="shared" ref="G126" si="35">G115+G125</f>
        <v>29.259999999999998</v>
      </c>
      <c r="H126" s="32">
        <f t="shared" ref="H126" si="36">H115+H125</f>
        <v>22.83</v>
      </c>
      <c r="I126" s="32">
        <f t="shared" ref="I126" si="37">I115+I125</f>
        <v>134.74</v>
      </c>
      <c r="J126" s="32">
        <f t="shared" ref="J126:L126" si="38">J115+J125</f>
        <v>849.72</v>
      </c>
      <c r="K126" s="32"/>
      <c r="L126" s="32">
        <f t="shared" si="38"/>
        <v>78</v>
      </c>
      <c r="M126" s="2">
        <v>6</v>
      </c>
    </row>
    <row r="127" spans="1:13" ht="15" x14ac:dyDescent="0.25">
      <c r="A127" s="14">
        <v>2</v>
      </c>
      <c r="B127" s="15">
        <v>2</v>
      </c>
      <c r="C127" s="22" t="s">
        <v>19</v>
      </c>
      <c r="D127" s="5" t="s">
        <v>20</v>
      </c>
      <c r="E127" s="50"/>
      <c r="F127" s="51"/>
      <c r="G127" s="39"/>
      <c r="H127" s="39"/>
      <c r="I127" s="39"/>
      <c r="J127" s="39"/>
      <c r="K127" s="40"/>
      <c r="L127" s="39"/>
    </row>
    <row r="128" spans="1:13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21</v>
      </c>
      <c r="E129" s="188"/>
      <c r="F129" s="189"/>
      <c r="G129" s="189"/>
      <c r="H129" s="189"/>
      <c r="I129" s="190"/>
      <c r="J129" s="191"/>
      <c r="K129" s="192"/>
      <c r="L129" s="57"/>
    </row>
    <row r="130" spans="1:12" ht="15.75" thickBot="1" x14ac:dyDescent="0.3">
      <c r="A130" s="14"/>
      <c r="B130" s="15"/>
      <c r="C130" s="11"/>
      <c r="D130" s="7" t="s">
        <v>22</v>
      </c>
      <c r="E130" s="54"/>
      <c r="F130" s="55"/>
      <c r="G130" s="42"/>
      <c r="H130" s="42"/>
      <c r="I130" s="42"/>
      <c r="J130" s="42"/>
      <c r="K130" s="43"/>
      <c r="L130" s="57"/>
    </row>
    <row r="131" spans="1:12" ht="15" x14ac:dyDescent="0.25">
      <c r="A131" s="14"/>
      <c r="B131" s="15"/>
      <c r="C131" s="11"/>
      <c r="D131" s="7" t="s">
        <v>23</v>
      </c>
      <c r="E131" s="50"/>
      <c r="F131" s="51"/>
      <c r="G131" s="42"/>
      <c r="H131" s="42"/>
      <c r="I131" s="42"/>
      <c r="J131" s="42"/>
      <c r="K131" s="43"/>
      <c r="L131" s="42"/>
    </row>
    <row r="132" spans="1:12" ht="15.75" thickBot="1" x14ac:dyDescent="0.3">
      <c r="A132" s="14"/>
      <c r="B132" s="15"/>
      <c r="C132" s="11"/>
      <c r="D132" s="6"/>
      <c r="E132" s="58"/>
      <c r="F132" s="59"/>
      <c r="G132" s="42"/>
      <c r="H132" s="42"/>
      <c r="I132" s="42"/>
      <c r="J132" s="42"/>
      <c r="K132" s="43"/>
      <c r="L132" s="42"/>
    </row>
    <row r="133" spans="1:12" ht="15.75" thickBot="1" x14ac:dyDescent="0.3">
      <c r="A133" s="14"/>
      <c r="B133" s="15"/>
      <c r="C133" s="11"/>
      <c r="D133" s="6"/>
      <c r="E133" s="58"/>
      <c r="F133" s="59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.75" thickBot="1" x14ac:dyDescent="0.3">
      <c r="A135" s="16"/>
      <c r="B135" s="17"/>
      <c r="C135" s="8"/>
      <c r="D135" s="18" t="s">
        <v>32</v>
      </c>
      <c r="E135" s="9"/>
      <c r="F135" s="19">
        <f>SUM(F127:F134)</f>
        <v>0</v>
      </c>
      <c r="G135" s="19">
        <f t="shared" ref="G135:J135" si="39">SUM(G127:G134)</f>
        <v>0</v>
      </c>
      <c r="H135" s="19">
        <f t="shared" si="39"/>
        <v>0</v>
      </c>
      <c r="I135" s="19">
        <f t="shared" si="39"/>
        <v>0</v>
      </c>
      <c r="J135" s="19">
        <f t="shared" si="39"/>
        <v>0</v>
      </c>
      <c r="K135" s="25"/>
      <c r="L135" s="19">
        <f t="shared" ref="L135" si="40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50" t="s">
        <v>53</v>
      </c>
      <c r="F136" s="51">
        <v>60</v>
      </c>
      <c r="G136" s="39">
        <v>6.62</v>
      </c>
      <c r="H136" s="39">
        <v>9.48</v>
      </c>
      <c r="I136" s="39">
        <v>10.06</v>
      </c>
      <c r="J136" s="39">
        <v>152</v>
      </c>
      <c r="K136" s="40">
        <v>376</v>
      </c>
      <c r="L136" s="150">
        <v>15.15</v>
      </c>
    </row>
    <row r="137" spans="1:12" ht="15" x14ac:dyDescent="0.25">
      <c r="A137" s="14"/>
      <c r="B137" s="15"/>
      <c r="C137" s="11"/>
      <c r="D137" s="7" t="s">
        <v>26</v>
      </c>
      <c r="E137" s="140" t="s">
        <v>51</v>
      </c>
      <c r="F137" s="139">
        <v>250</v>
      </c>
      <c r="G137" s="143">
        <v>3.33</v>
      </c>
      <c r="H137" s="143">
        <v>5.48</v>
      </c>
      <c r="I137" s="144">
        <v>21.29</v>
      </c>
      <c r="J137" s="147">
        <v>147.19999999999999</v>
      </c>
      <c r="K137" s="148">
        <v>58</v>
      </c>
      <c r="L137" s="150">
        <v>14.34</v>
      </c>
    </row>
    <row r="138" spans="1:12" ht="15" x14ac:dyDescent="0.25">
      <c r="A138" s="14"/>
      <c r="B138" s="15"/>
      <c r="C138" s="11"/>
      <c r="D138" s="7" t="s">
        <v>27</v>
      </c>
      <c r="E138" s="140" t="s">
        <v>69</v>
      </c>
      <c r="F138" s="139">
        <v>100</v>
      </c>
      <c r="G138" s="143">
        <v>12.85</v>
      </c>
      <c r="H138" s="143">
        <v>14.16</v>
      </c>
      <c r="I138" s="144">
        <v>8.74</v>
      </c>
      <c r="J138" s="147">
        <v>217.83</v>
      </c>
      <c r="K138" s="148">
        <v>176</v>
      </c>
      <c r="L138" s="150">
        <v>25.21</v>
      </c>
    </row>
    <row r="139" spans="1:12" ht="15" x14ac:dyDescent="0.25">
      <c r="A139" s="14"/>
      <c r="B139" s="15"/>
      <c r="C139" s="11"/>
      <c r="D139" s="7" t="s">
        <v>28</v>
      </c>
      <c r="E139" s="41" t="s">
        <v>68</v>
      </c>
      <c r="F139" s="42">
        <v>150</v>
      </c>
      <c r="G139" s="42">
        <v>2.62</v>
      </c>
      <c r="H139" s="42">
        <v>3.23</v>
      </c>
      <c r="I139" s="42">
        <v>13.45</v>
      </c>
      <c r="J139" s="42">
        <v>87.16</v>
      </c>
      <c r="K139" s="43">
        <v>235</v>
      </c>
      <c r="L139" s="42">
        <v>3.61</v>
      </c>
    </row>
    <row r="140" spans="1:12" ht="15" x14ac:dyDescent="0.25">
      <c r="A140" s="14"/>
      <c r="B140" s="15"/>
      <c r="C140" s="11"/>
      <c r="D140" s="7" t="s">
        <v>29</v>
      </c>
      <c r="E140" s="198" t="s">
        <v>61</v>
      </c>
      <c r="F140" s="199">
        <v>200</v>
      </c>
      <c r="G140" s="199">
        <v>2</v>
      </c>
      <c r="H140" s="199">
        <v>0</v>
      </c>
      <c r="I140" s="200">
        <v>6</v>
      </c>
      <c r="J140" s="201">
        <v>36</v>
      </c>
      <c r="K140" s="192">
        <v>293</v>
      </c>
      <c r="L140" s="151">
        <v>15.69</v>
      </c>
    </row>
    <row r="141" spans="1:12" ht="15" x14ac:dyDescent="0.25">
      <c r="A141" s="14"/>
      <c r="B141" s="15"/>
      <c r="C141" s="11"/>
      <c r="D141" s="7" t="s">
        <v>30</v>
      </c>
      <c r="E141" s="142" t="s">
        <v>42</v>
      </c>
      <c r="F141" s="141">
        <v>50</v>
      </c>
      <c r="G141" s="145">
        <v>3.7</v>
      </c>
      <c r="H141" s="145">
        <v>0.4</v>
      </c>
      <c r="I141" s="146">
        <v>25</v>
      </c>
      <c r="J141" s="42">
        <v>113</v>
      </c>
      <c r="K141" s="149">
        <v>322</v>
      </c>
      <c r="L141" s="152">
        <v>4</v>
      </c>
    </row>
    <row r="142" spans="1:12" ht="15" x14ac:dyDescent="0.25">
      <c r="A142" s="14"/>
      <c r="B142" s="15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3" ht="15" x14ac:dyDescent="0.25">
      <c r="A145" s="16"/>
      <c r="B145" s="17"/>
      <c r="C145" s="8"/>
      <c r="D145" s="18" t="s">
        <v>32</v>
      </c>
      <c r="E145" s="9"/>
      <c r="F145" s="210">
        <f>SUM(F136:F144)</f>
        <v>810</v>
      </c>
      <c r="G145" s="210">
        <f t="shared" ref="G145:J145" si="41">SUM(G136:G144)</f>
        <v>31.119999999999997</v>
      </c>
      <c r="H145" s="210">
        <f t="shared" si="41"/>
        <v>32.75</v>
      </c>
      <c r="I145" s="210">
        <f t="shared" si="41"/>
        <v>84.54</v>
      </c>
      <c r="J145" s="210">
        <f t="shared" si="41"/>
        <v>753.18999999999994</v>
      </c>
      <c r="K145" s="25"/>
      <c r="L145" s="63">
        <f t="shared" ref="L145" si="42">SUM(L136:L144)</f>
        <v>78</v>
      </c>
    </row>
    <row r="146" spans="1:13" ht="15.75" thickBot="1" x14ac:dyDescent="0.25">
      <c r="A146" s="33">
        <f>A127</f>
        <v>2</v>
      </c>
      <c r="B146" s="33">
        <f>B127</f>
        <v>2</v>
      </c>
      <c r="C146" s="211" t="s">
        <v>4</v>
      </c>
      <c r="D146" s="212"/>
      <c r="E146" s="31"/>
      <c r="F146" s="32">
        <f>F135+F145</f>
        <v>810</v>
      </c>
      <c r="G146" s="32">
        <f t="shared" ref="G146" si="43">G135+G145</f>
        <v>31.119999999999997</v>
      </c>
      <c r="H146" s="32">
        <f t="shared" ref="H146" si="44">H135+H145</f>
        <v>32.75</v>
      </c>
      <c r="I146" s="32">
        <f t="shared" ref="I146" si="45">I135+I145</f>
        <v>84.54</v>
      </c>
      <c r="J146" s="32">
        <f t="shared" ref="J146:L146" si="46">J135+J145</f>
        <v>753.18999999999994</v>
      </c>
      <c r="K146" s="32"/>
      <c r="L146" s="32">
        <f t="shared" si="46"/>
        <v>78</v>
      </c>
      <c r="M146" s="2">
        <v>7</v>
      </c>
    </row>
    <row r="147" spans="1:13" ht="15" x14ac:dyDescent="0.25">
      <c r="A147" s="20">
        <v>2</v>
      </c>
      <c r="B147" s="21">
        <v>3</v>
      </c>
      <c r="C147" s="22" t="s">
        <v>19</v>
      </c>
      <c r="D147" s="5" t="s">
        <v>20</v>
      </c>
      <c r="E147" s="202"/>
      <c r="F147" s="203"/>
      <c r="G147" s="204"/>
      <c r="H147" s="204"/>
      <c r="I147" s="204"/>
      <c r="J147" s="204"/>
      <c r="K147" s="205"/>
      <c r="L147" s="39"/>
    </row>
    <row r="148" spans="1:13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3" ht="15" x14ac:dyDescent="0.25">
      <c r="A149" s="23"/>
      <c r="B149" s="15"/>
      <c r="C149" s="11"/>
      <c r="D149" s="7" t="s">
        <v>21</v>
      </c>
      <c r="E149" s="188"/>
      <c r="F149" s="189"/>
      <c r="G149" s="189"/>
      <c r="H149" s="189"/>
      <c r="I149" s="190"/>
      <c r="J149" s="191"/>
      <c r="K149" s="192"/>
      <c r="L149" s="42"/>
    </row>
    <row r="150" spans="1:13" ht="15.75" customHeight="1" x14ac:dyDescent="0.25">
      <c r="A150" s="23"/>
      <c r="B150" s="15"/>
      <c r="C150" s="11"/>
      <c r="D150" s="7" t="s">
        <v>22</v>
      </c>
      <c r="E150" s="54"/>
      <c r="F150" s="55"/>
      <c r="G150" s="42"/>
      <c r="H150" s="42"/>
      <c r="I150" s="42"/>
      <c r="J150" s="42"/>
      <c r="K150" s="43"/>
      <c r="L150" s="42"/>
    </row>
    <row r="151" spans="1:13" ht="15" x14ac:dyDescent="0.25">
      <c r="A151" s="23"/>
      <c r="B151" s="15"/>
      <c r="C151" s="11"/>
      <c r="D151" s="7" t="s">
        <v>23</v>
      </c>
      <c r="E151" s="41"/>
      <c r="F151" s="42"/>
      <c r="G151" s="42"/>
      <c r="H151" s="42"/>
      <c r="I151" s="42"/>
      <c r="J151" s="42"/>
      <c r="K151" s="43"/>
      <c r="L151" s="42"/>
    </row>
    <row r="152" spans="1:13" ht="15.75" thickBot="1" x14ac:dyDescent="0.3">
      <c r="A152" s="23"/>
      <c r="B152" s="15"/>
      <c r="C152" s="11"/>
      <c r="D152" s="6"/>
      <c r="E152" s="58"/>
      <c r="F152" s="59"/>
      <c r="G152" s="42"/>
      <c r="H152" s="42"/>
      <c r="I152" s="42"/>
      <c r="J152" s="42"/>
      <c r="K152" s="43"/>
      <c r="L152" s="42"/>
    </row>
    <row r="153" spans="1:13" ht="15.75" thickBot="1" x14ac:dyDescent="0.3">
      <c r="A153" s="23"/>
      <c r="B153" s="15"/>
      <c r="C153" s="11"/>
      <c r="D153" s="6"/>
      <c r="E153" s="58"/>
      <c r="F153" s="59"/>
      <c r="G153" s="42"/>
      <c r="H153" s="42"/>
      <c r="I153" s="42"/>
      <c r="J153" s="42"/>
      <c r="K153" s="43"/>
      <c r="L153" s="42"/>
    </row>
    <row r="154" spans="1:13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3" ht="15.75" thickBot="1" x14ac:dyDescent="0.3">
      <c r="A155" s="24"/>
      <c r="B155" s="17"/>
      <c r="C155" s="8"/>
      <c r="D155" s="18" t="s">
        <v>32</v>
      </c>
      <c r="E155" s="9"/>
      <c r="F155" s="19">
        <f>SUM(F147:F154)</f>
        <v>0</v>
      </c>
      <c r="G155" s="19">
        <f t="shared" ref="G155:J155" si="47">SUM(G147:G154)</f>
        <v>0</v>
      </c>
      <c r="H155" s="19">
        <f t="shared" si="47"/>
        <v>0</v>
      </c>
      <c r="I155" s="19">
        <f t="shared" si="47"/>
        <v>0</v>
      </c>
      <c r="J155" s="19">
        <f t="shared" si="47"/>
        <v>0</v>
      </c>
      <c r="K155" s="25"/>
      <c r="L155" s="19">
        <f t="shared" ref="L155" si="48">SUM(L147:L154)</f>
        <v>0</v>
      </c>
    </row>
    <row r="156" spans="1:13" ht="15" x14ac:dyDescent="0.2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202" t="s">
        <v>80</v>
      </c>
      <c r="F156" s="203">
        <v>160</v>
      </c>
      <c r="G156" s="204">
        <v>1.72</v>
      </c>
      <c r="H156" s="204">
        <v>4.2</v>
      </c>
      <c r="I156" s="204">
        <v>32.9</v>
      </c>
      <c r="J156" s="204">
        <v>176.3</v>
      </c>
      <c r="K156" s="205">
        <v>381</v>
      </c>
      <c r="L156" s="164">
        <v>25.05</v>
      </c>
    </row>
    <row r="157" spans="1:13" ht="15" x14ac:dyDescent="0.25">
      <c r="A157" s="23"/>
      <c r="B157" s="15"/>
      <c r="C157" s="11"/>
      <c r="D157" s="7" t="s">
        <v>26</v>
      </c>
      <c r="E157" s="154" t="s">
        <v>70</v>
      </c>
      <c r="F157" s="153">
        <v>250</v>
      </c>
      <c r="G157" s="157">
        <v>6.44</v>
      </c>
      <c r="H157" s="157">
        <v>7.47</v>
      </c>
      <c r="I157" s="158">
        <v>14.43</v>
      </c>
      <c r="J157" s="161">
        <v>142.31</v>
      </c>
      <c r="K157" s="163">
        <v>67</v>
      </c>
      <c r="L157" s="164">
        <v>13.22</v>
      </c>
    </row>
    <row r="158" spans="1:13" ht="15" x14ac:dyDescent="0.25">
      <c r="A158" s="23"/>
      <c r="B158" s="15"/>
      <c r="C158" s="11"/>
      <c r="D158" s="7" t="s">
        <v>27</v>
      </c>
      <c r="E158" s="154" t="s">
        <v>55</v>
      </c>
      <c r="F158" s="153">
        <v>210</v>
      </c>
      <c r="G158" s="157">
        <v>37.200000000000003</v>
      </c>
      <c r="H158" s="157">
        <v>45.33</v>
      </c>
      <c r="I158" s="158">
        <v>41.05</v>
      </c>
      <c r="J158" s="161">
        <v>747.06</v>
      </c>
      <c r="K158" s="163">
        <v>211</v>
      </c>
      <c r="L158" s="164">
        <v>31.64</v>
      </c>
    </row>
    <row r="159" spans="1:13" ht="15" x14ac:dyDescent="0.25">
      <c r="A159" s="23"/>
      <c r="B159" s="15"/>
      <c r="C159" s="11"/>
      <c r="D159" s="7" t="s">
        <v>28</v>
      </c>
      <c r="E159" s="41"/>
      <c r="F159" s="42"/>
      <c r="G159" s="42"/>
      <c r="H159" s="42"/>
      <c r="I159" s="42"/>
      <c r="J159" s="42"/>
      <c r="K159" s="43"/>
      <c r="L159" s="42"/>
    </row>
    <row r="160" spans="1:13" ht="15" x14ac:dyDescent="0.25">
      <c r="A160" s="23"/>
      <c r="B160" s="15"/>
      <c r="C160" s="11"/>
      <c r="D160" s="7" t="s">
        <v>29</v>
      </c>
      <c r="E160" s="188" t="s">
        <v>54</v>
      </c>
      <c r="F160" s="189">
        <v>200</v>
      </c>
      <c r="G160" s="189">
        <v>0</v>
      </c>
      <c r="H160" s="189"/>
      <c r="I160" s="190">
        <v>12</v>
      </c>
      <c r="J160" s="191">
        <v>49</v>
      </c>
      <c r="K160" s="192">
        <v>300</v>
      </c>
      <c r="L160" s="42">
        <v>4.33</v>
      </c>
    </row>
    <row r="161" spans="1:13" ht="15" x14ac:dyDescent="0.25">
      <c r="A161" s="23"/>
      <c r="B161" s="15"/>
      <c r="C161" s="11"/>
      <c r="D161" s="7" t="s">
        <v>30</v>
      </c>
      <c r="E161" s="156" t="s">
        <v>42</v>
      </c>
      <c r="F161" s="155">
        <v>50</v>
      </c>
      <c r="G161" s="159">
        <v>3.7</v>
      </c>
      <c r="H161" s="159">
        <v>0.4</v>
      </c>
      <c r="I161" s="160">
        <v>25</v>
      </c>
      <c r="J161" s="162">
        <v>113</v>
      </c>
      <c r="K161" s="43"/>
      <c r="L161" s="42">
        <v>3.76</v>
      </c>
    </row>
    <row r="162" spans="1:13" ht="15" x14ac:dyDescent="0.25">
      <c r="A162" s="23"/>
      <c r="B162" s="15"/>
      <c r="C162" s="11"/>
      <c r="D162" s="7" t="s">
        <v>31</v>
      </c>
      <c r="E162" s="41"/>
      <c r="F162" s="42"/>
      <c r="G162" s="42"/>
      <c r="H162" s="42"/>
      <c r="I162" s="42"/>
      <c r="J162" s="42"/>
      <c r="K162" s="43"/>
      <c r="L162" s="42"/>
    </row>
    <row r="163" spans="1:13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3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3" ht="15" x14ac:dyDescent="0.25">
      <c r="A165" s="24"/>
      <c r="B165" s="17"/>
      <c r="C165" s="8"/>
      <c r="D165" s="18" t="s">
        <v>32</v>
      </c>
      <c r="E165" s="9"/>
      <c r="F165" s="210">
        <f>SUM(F156:F164)</f>
        <v>870</v>
      </c>
      <c r="G165" s="210">
        <f t="shared" ref="G165:J165" si="49">SUM(G156:G164)</f>
        <v>49.06</v>
      </c>
      <c r="H165" s="210">
        <f t="shared" si="49"/>
        <v>57.4</v>
      </c>
      <c r="I165" s="210">
        <f t="shared" si="49"/>
        <v>125.38</v>
      </c>
      <c r="J165" s="210">
        <f t="shared" si="49"/>
        <v>1227.67</v>
      </c>
      <c r="K165" s="25"/>
      <c r="L165" s="63">
        <f t="shared" ref="L165" si="50">SUM(L156:L164)</f>
        <v>78</v>
      </c>
    </row>
    <row r="166" spans="1:13" ht="15.75" thickBot="1" x14ac:dyDescent="0.25">
      <c r="A166" s="29">
        <f>A147</f>
        <v>2</v>
      </c>
      <c r="B166" s="30">
        <f>B147</f>
        <v>3</v>
      </c>
      <c r="C166" s="211" t="s">
        <v>4</v>
      </c>
      <c r="D166" s="212"/>
      <c r="E166" s="31"/>
      <c r="F166" s="32">
        <f>F155+F165</f>
        <v>870</v>
      </c>
      <c r="G166" s="32">
        <f t="shared" ref="G166" si="51">G155+G165</f>
        <v>49.06</v>
      </c>
      <c r="H166" s="32">
        <f t="shared" ref="H166" si="52">H155+H165</f>
        <v>57.4</v>
      </c>
      <c r="I166" s="32">
        <f t="shared" ref="I166" si="53">I155+I165</f>
        <v>125.38</v>
      </c>
      <c r="J166" s="32">
        <f t="shared" ref="J166:L166" si="54">J155+J165</f>
        <v>1227.67</v>
      </c>
      <c r="K166" s="32"/>
      <c r="L166" s="32">
        <f t="shared" si="54"/>
        <v>78</v>
      </c>
      <c r="M166" s="2">
        <v>8</v>
      </c>
    </row>
    <row r="167" spans="1:13" ht="15" x14ac:dyDescent="0.25">
      <c r="A167" s="20">
        <v>2</v>
      </c>
      <c r="B167" s="21">
        <v>4</v>
      </c>
      <c r="C167" s="22" t="s">
        <v>19</v>
      </c>
      <c r="D167" s="5" t="s">
        <v>20</v>
      </c>
      <c r="E167" s="202"/>
      <c r="F167" s="203"/>
      <c r="G167" s="203"/>
      <c r="H167" s="203"/>
      <c r="I167" s="206"/>
      <c r="J167" s="207"/>
      <c r="K167" s="206"/>
      <c r="L167" s="39"/>
    </row>
    <row r="168" spans="1:13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3" ht="15" x14ac:dyDescent="0.25">
      <c r="A169" s="23"/>
      <c r="B169" s="15"/>
      <c r="C169" s="11"/>
      <c r="D169" s="7" t="s">
        <v>21</v>
      </c>
      <c r="E169" s="188"/>
      <c r="F169" s="189"/>
      <c r="G169" s="189"/>
      <c r="H169" s="189"/>
      <c r="I169" s="190"/>
      <c r="J169" s="191"/>
      <c r="K169" s="192"/>
      <c r="L169" s="42"/>
    </row>
    <row r="170" spans="1:13" ht="15" x14ac:dyDescent="0.25">
      <c r="A170" s="23"/>
      <c r="B170" s="15"/>
      <c r="C170" s="11"/>
      <c r="D170" s="7" t="s">
        <v>22</v>
      </c>
      <c r="E170" s="54"/>
      <c r="F170" s="55"/>
      <c r="G170" s="42"/>
      <c r="H170" s="42"/>
      <c r="I170" s="42"/>
      <c r="J170" s="42"/>
      <c r="K170" s="43"/>
      <c r="L170" s="42"/>
    </row>
    <row r="171" spans="1:13" ht="15" x14ac:dyDescent="0.25">
      <c r="A171" s="23"/>
      <c r="B171" s="15"/>
      <c r="C171" s="11"/>
      <c r="D171" s="7" t="s">
        <v>23</v>
      </c>
      <c r="E171" s="41"/>
      <c r="F171" s="42"/>
      <c r="G171" s="42"/>
      <c r="H171" s="42"/>
      <c r="I171" s="42"/>
      <c r="J171" s="42"/>
      <c r="K171" s="43"/>
      <c r="L171" s="42"/>
    </row>
    <row r="172" spans="1:13" ht="15" x14ac:dyDescent="0.25">
      <c r="A172" s="23"/>
      <c r="B172" s="15"/>
      <c r="C172" s="11"/>
      <c r="D172" s="6"/>
      <c r="E172" s="54"/>
      <c r="F172" s="55"/>
      <c r="G172" s="42"/>
      <c r="H172" s="42"/>
      <c r="I172" s="42"/>
      <c r="J172" s="42"/>
      <c r="K172" s="43"/>
      <c r="L172" s="42"/>
    </row>
    <row r="173" spans="1:13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3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3" ht="15.75" thickBot="1" x14ac:dyDescent="0.3">
      <c r="A175" s="24"/>
      <c r="B175" s="17"/>
      <c r="C175" s="8"/>
      <c r="D175" s="18" t="s">
        <v>32</v>
      </c>
      <c r="E175" s="9"/>
      <c r="F175" s="19">
        <f>SUM(F167:F174)</f>
        <v>0</v>
      </c>
      <c r="G175" s="19">
        <f t="shared" ref="G175:J175" si="55">SUM(G167:G174)</f>
        <v>0</v>
      </c>
      <c r="H175" s="19">
        <f t="shared" si="55"/>
        <v>0</v>
      </c>
      <c r="I175" s="19">
        <f t="shared" si="55"/>
        <v>0</v>
      </c>
      <c r="J175" s="19">
        <f t="shared" si="55"/>
        <v>0</v>
      </c>
      <c r="K175" s="25"/>
      <c r="L175" s="19">
        <f t="shared" ref="L175" si="56">SUM(L167:L174)</f>
        <v>0</v>
      </c>
    </row>
    <row r="176" spans="1:13" ht="15" x14ac:dyDescent="0.2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202" t="s">
        <v>53</v>
      </c>
      <c r="F176" s="203">
        <v>60</v>
      </c>
      <c r="G176" s="203">
        <v>7</v>
      </c>
      <c r="H176" s="203">
        <v>9</v>
      </c>
      <c r="I176" s="206">
        <v>10</v>
      </c>
      <c r="J176" s="207">
        <v>152</v>
      </c>
      <c r="K176" s="206">
        <v>376</v>
      </c>
      <c r="L176" s="42">
        <v>24.4</v>
      </c>
    </row>
    <row r="177" spans="1:13" ht="15" x14ac:dyDescent="0.25">
      <c r="A177" s="23"/>
      <c r="B177" s="15"/>
      <c r="C177" s="11"/>
      <c r="D177" s="7" t="s">
        <v>26</v>
      </c>
      <c r="E177" s="166" t="s">
        <v>71</v>
      </c>
      <c r="F177" s="165">
        <v>250</v>
      </c>
      <c r="G177" s="167">
        <v>2.83</v>
      </c>
      <c r="H177" s="167">
        <v>2.86</v>
      </c>
      <c r="I177" s="168">
        <v>21.76</v>
      </c>
      <c r="J177" s="169">
        <v>121.09</v>
      </c>
      <c r="K177" s="170">
        <v>47</v>
      </c>
      <c r="L177" s="171">
        <v>13.29</v>
      </c>
    </row>
    <row r="178" spans="1:13" ht="15" x14ac:dyDescent="0.25">
      <c r="A178" s="23"/>
      <c r="B178" s="15"/>
      <c r="C178" s="11"/>
      <c r="D178" s="7" t="s">
        <v>27</v>
      </c>
      <c r="E178" s="166" t="s">
        <v>60</v>
      </c>
      <c r="F178" s="165">
        <v>100</v>
      </c>
      <c r="G178" s="167">
        <v>15.7</v>
      </c>
      <c r="H178" s="167">
        <v>9.4</v>
      </c>
      <c r="I178" s="168">
        <v>3.3</v>
      </c>
      <c r="J178" s="169">
        <v>169</v>
      </c>
      <c r="K178" s="170">
        <v>213</v>
      </c>
      <c r="L178" s="171">
        <v>24.63</v>
      </c>
    </row>
    <row r="179" spans="1:13" ht="15" x14ac:dyDescent="0.25">
      <c r="A179" s="23"/>
      <c r="B179" s="15"/>
      <c r="C179" s="11"/>
      <c r="D179" s="7" t="s">
        <v>28</v>
      </c>
      <c r="E179" s="166" t="s">
        <v>72</v>
      </c>
      <c r="F179" s="165">
        <v>150</v>
      </c>
      <c r="G179" s="167">
        <v>8.73</v>
      </c>
      <c r="H179" s="167">
        <v>5.43</v>
      </c>
      <c r="I179" s="168">
        <v>45</v>
      </c>
      <c r="J179" s="169">
        <v>263.81</v>
      </c>
      <c r="K179" s="170">
        <v>219</v>
      </c>
      <c r="L179" s="171">
        <v>6.77</v>
      </c>
    </row>
    <row r="180" spans="1:13" ht="15" x14ac:dyDescent="0.25">
      <c r="A180" s="23"/>
      <c r="B180" s="15"/>
      <c r="C180" s="11"/>
      <c r="D180" s="7" t="s">
        <v>29</v>
      </c>
      <c r="E180" s="198" t="s">
        <v>50</v>
      </c>
      <c r="F180" s="199">
        <v>200</v>
      </c>
      <c r="G180" s="199">
        <v>0</v>
      </c>
      <c r="H180" s="199">
        <v>0</v>
      </c>
      <c r="I180" s="200">
        <v>15</v>
      </c>
      <c r="J180" s="208">
        <v>62</v>
      </c>
      <c r="K180" s="209">
        <v>294</v>
      </c>
      <c r="L180" s="42">
        <v>5.58</v>
      </c>
    </row>
    <row r="181" spans="1:13" ht="15" x14ac:dyDescent="0.25">
      <c r="A181" s="23"/>
      <c r="B181" s="15"/>
      <c r="C181" s="11"/>
      <c r="D181" s="7" t="s">
        <v>30</v>
      </c>
      <c r="E181" s="174" t="s">
        <v>42</v>
      </c>
      <c r="F181" s="172">
        <v>50</v>
      </c>
      <c r="G181" s="172">
        <v>3.7</v>
      </c>
      <c r="H181" s="172">
        <v>0.4</v>
      </c>
      <c r="I181" s="173">
        <v>25</v>
      </c>
      <c r="J181" s="172">
        <v>113</v>
      </c>
      <c r="K181" s="43"/>
      <c r="L181" s="42">
        <v>3.33</v>
      </c>
    </row>
    <row r="182" spans="1:13" ht="15" x14ac:dyDescent="0.25">
      <c r="A182" s="23"/>
      <c r="B182" s="15"/>
      <c r="C182" s="11"/>
      <c r="D182" s="7" t="s">
        <v>31</v>
      </c>
      <c r="E182" s="41"/>
      <c r="F182" s="42"/>
      <c r="G182" s="42"/>
      <c r="H182" s="42"/>
      <c r="I182" s="42"/>
      <c r="J182" s="42"/>
      <c r="K182" s="43"/>
      <c r="L182" s="42"/>
    </row>
    <row r="183" spans="1:13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3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3" ht="15" x14ac:dyDescent="0.25">
      <c r="A185" s="24"/>
      <c r="B185" s="17"/>
      <c r="C185" s="8"/>
      <c r="D185" s="18" t="s">
        <v>32</v>
      </c>
      <c r="E185" s="9"/>
      <c r="F185" s="210">
        <f>SUM(F176:F184)</f>
        <v>810</v>
      </c>
      <c r="G185" s="210">
        <f t="shared" ref="G185:J185" si="57">SUM(G176:G184)</f>
        <v>37.960000000000008</v>
      </c>
      <c r="H185" s="210">
        <f t="shared" si="57"/>
        <v>27.089999999999996</v>
      </c>
      <c r="I185" s="210">
        <f t="shared" si="57"/>
        <v>120.06</v>
      </c>
      <c r="J185" s="210">
        <f t="shared" si="57"/>
        <v>880.90000000000009</v>
      </c>
      <c r="K185" s="25"/>
      <c r="L185" s="63">
        <f t="shared" ref="L185" si="58">SUM(L176:L184)</f>
        <v>77.999999999999986</v>
      </c>
    </row>
    <row r="186" spans="1:13" ht="15" x14ac:dyDescent="0.2">
      <c r="A186" s="29">
        <f>A167</f>
        <v>2</v>
      </c>
      <c r="B186" s="30">
        <f>B167</f>
        <v>4</v>
      </c>
      <c r="C186" s="211" t="s">
        <v>4</v>
      </c>
      <c r="D186" s="212"/>
      <c r="E186" s="31"/>
      <c r="F186" s="32">
        <f>F175+F185</f>
        <v>810</v>
      </c>
      <c r="G186" s="32">
        <f t="shared" ref="G186" si="59">G175+G185</f>
        <v>37.960000000000008</v>
      </c>
      <c r="H186" s="32">
        <f t="shared" ref="H186" si="60">H175+H185</f>
        <v>27.089999999999996</v>
      </c>
      <c r="I186" s="32">
        <f t="shared" ref="I186" si="61">I175+I185</f>
        <v>120.06</v>
      </c>
      <c r="J186" s="32">
        <f t="shared" ref="J186:L186" si="62">J175+J185</f>
        <v>880.90000000000009</v>
      </c>
      <c r="K186" s="32"/>
      <c r="L186" s="32">
        <f t="shared" si="62"/>
        <v>77.999999999999986</v>
      </c>
      <c r="M186" s="2">
        <v>9</v>
      </c>
    </row>
    <row r="187" spans="1:13" ht="15" x14ac:dyDescent="0.25">
      <c r="A187" s="20">
        <v>2</v>
      </c>
      <c r="B187" s="21">
        <v>5</v>
      </c>
      <c r="C187" s="22" t="s">
        <v>19</v>
      </c>
      <c r="D187" s="5" t="s">
        <v>20</v>
      </c>
      <c r="E187" s="50"/>
      <c r="F187" s="51"/>
      <c r="G187" s="39"/>
      <c r="H187" s="39"/>
      <c r="I187" s="39"/>
      <c r="J187" s="39"/>
      <c r="K187" s="40"/>
      <c r="L187" s="39"/>
    </row>
    <row r="188" spans="1:13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3" ht="15" x14ac:dyDescent="0.25">
      <c r="A189" s="23"/>
      <c r="B189" s="15"/>
      <c r="C189" s="11"/>
      <c r="D189" s="7" t="s">
        <v>21</v>
      </c>
      <c r="E189" s="188"/>
      <c r="F189" s="189"/>
      <c r="G189" s="189"/>
      <c r="H189" s="189"/>
      <c r="I189" s="190"/>
      <c r="J189" s="191"/>
      <c r="K189" s="192"/>
      <c r="L189" s="42"/>
    </row>
    <row r="190" spans="1:13" ht="15.75" thickBot="1" x14ac:dyDescent="0.3">
      <c r="A190" s="23"/>
      <c r="B190" s="15"/>
      <c r="C190" s="11"/>
      <c r="D190" s="7" t="s">
        <v>22</v>
      </c>
      <c r="E190" s="54"/>
      <c r="F190" s="55"/>
      <c r="G190" s="42"/>
      <c r="H190" s="42"/>
      <c r="I190" s="42"/>
      <c r="J190" s="42"/>
      <c r="K190" s="43"/>
      <c r="L190" s="42"/>
    </row>
    <row r="191" spans="1:13" ht="15" x14ac:dyDescent="0.25">
      <c r="A191" s="23"/>
      <c r="B191" s="15"/>
      <c r="C191" s="11"/>
      <c r="D191" s="7" t="s">
        <v>23</v>
      </c>
      <c r="E191" s="50"/>
      <c r="F191" s="51"/>
      <c r="G191" s="42"/>
      <c r="H191" s="42"/>
      <c r="I191" s="42"/>
      <c r="J191" s="42"/>
      <c r="K191" s="43"/>
      <c r="L191" s="42"/>
    </row>
    <row r="192" spans="1:13" ht="15.75" thickBot="1" x14ac:dyDescent="0.3">
      <c r="A192" s="23"/>
      <c r="B192" s="15"/>
      <c r="C192" s="11"/>
      <c r="D192" s="6"/>
      <c r="E192" s="58"/>
      <c r="F192" s="59"/>
      <c r="G192" s="42"/>
      <c r="H192" s="42"/>
      <c r="I192" s="42"/>
      <c r="J192" s="42"/>
      <c r="K192" s="43"/>
      <c r="L192" s="42"/>
    </row>
    <row r="193" spans="1:13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3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3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0</v>
      </c>
      <c r="G195" s="19">
        <f t="shared" ref="G195:J195" si="63">SUM(G187:G194)</f>
        <v>0</v>
      </c>
      <c r="H195" s="19">
        <f t="shared" si="63"/>
        <v>0</v>
      </c>
      <c r="I195" s="19">
        <f t="shared" si="63"/>
        <v>0</v>
      </c>
      <c r="J195" s="19">
        <f t="shared" si="63"/>
        <v>0</v>
      </c>
      <c r="K195" s="25"/>
      <c r="L195" s="19">
        <f t="shared" ref="L195" si="64">SUM(L187:L194)</f>
        <v>0</v>
      </c>
    </row>
    <row r="196" spans="1:13" ht="15" x14ac:dyDescent="0.2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176" t="s">
        <v>79</v>
      </c>
      <c r="F196" s="175">
        <v>160</v>
      </c>
      <c r="G196" s="179">
        <v>0.84</v>
      </c>
      <c r="H196" s="179">
        <v>5.0599999999999996</v>
      </c>
      <c r="I196" s="179">
        <v>5.32</v>
      </c>
      <c r="J196" s="183">
        <v>70.02</v>
      </c>
      <c r="K196" s="185">
        <v>4</v>
      </c>
      <c r="L196" s="186">
        <v>14.72</v>
      </c>
    </row>
    <row r="197" spans="1:13" ht="15" x14ac:dyDescent="0.25">
      <c r="A197" s="23"/>
      <c r="B197" s="15"/>
      <c r="C197" s="11"/>
      <c r="D197" s="7" t="s">
        <v>26</v>
      </c>
      <c r="E197" s="176" t="s">
        <v>73</v>
      </c>
      <c r="F197" s="175">
        <v>250</v>
      </c>
      <c r="G197" s="179">
        <v>6.72</v>
      </c>
      <c r="H197" s="179">
        <v>7.21</v>
      </c>
      <c r="I197" s="180">
        <v>21.28</v>
      </c>
      <c r="J197" s="183">
        <v>174.98</v>
      </c>
      <c r="K197" s="185">
        <v>69</v>
      </c>
      <c r="L197" s="186">
        <v>12.24</v>
      </c>
    </row>
    <row r="198" spans="1:13" ht="15" x14ac:dyDescent="0.25">
      <c r="A198" s="23"/>
      <c r="B198" s="15"/>
      <c r="C198" s="11"/>
      <c r="D198" s="7" t="s">
        <v>27</v>
      </c>
      <c r="E198" s="176" t="s">
        <v>74</v>
      </c>
      <c r="F198" s="175">
        <v>100</v>
      </c>
      <c r="G198" s="179">
        <v>34.5</v>
      </c>
      <c r="H198" s="179">
        <v>41.62</v>
      </c>
      <c r="I198" s="180">
        <v>5.44</v>
      </c>
      <c r="J198" s="183">
        <v>534.20000000000005</v>
      </c>
      <c r="K198" s="185">
        <v>183</v>
      </c>
      <c r="L198" s="186">
        <v>23.66</v>
      </c>
    </row>
    <row r="199" spans="1:13" ht="15" x14ac:dyDescent="0.25">
      <c r="A199" s="23"/>
      <c r="B199" s="15"/>
      <c r="C199" s="11"/>
      <c r="D199" s="7" t="s">
        <v>28</v>
      </c>
      <c r="E199" s="41" t="s">
        <v>66</v>
      </c>
      <c r="F199" s="42">
        <v>150</v>
      </c>
      <c r="G199" s="42">
        <v>6.38</v>
      </c>
      <c r="H199" s="42">
        <v>3.53</v>
      </c>
      <c r="I199" s="42">
        <v>23.55</v>
      </c>
      <c r="J199" s="42">
        <v>140.72999999999999</v>
      </c>
      <c r="K199" s="43">
        <v>227</v>
      </c>
      <c r="L199" s="42">
        <v>9.49</v>
      </c>
    </row>
    <row r="200" spans="1:13" ht="15" x14ac:dyDescent="0.25">
      <c r="A200" s="23"/>
      <c r="B200" s="15"/>
      <c r="C200" s="11"/>
      <c r="D200" s="7" t="s">
        <v>29</v>
      </c>
      <c r="E200" s="198" t="s">
        <v>61</v>
      </c>
      <c r="F200" s="199">
        <v>200</v>
      </c>
      <c r="G200" s="199">
        <v>2</v>
      </c>
      <c r="H200" s="199">
        <v>0</v>
      </c>
      <c r="I200" s="200">
        <v>6</v>
      </c>
      <c r="J200" s="201">
        <v>36</v>
      </c>
      <c r="K200" s="192">
        <v>293</v>
      </c>
      <c r="L200" s="187">
        <v>14.69</v>
      </c>
    </row>
    <row r="201" spans="1:13" ht="15" x14ac:dyDescent="0.25">
      <c r="A201" s="23"/>
      <c r="B201" s="15"/>
      <c r="C201" s="11"/>
      <c r="D201" s="7" t="s">
        <v>30</v>
      </c>
      <c r="E201" s="178" t="s">
        <v>42</v>
      </c>
      <c r="F201" s="177">
        <v>70</v>
      </c>
      <c r="G201" s="181">
        <v>3.7</v>
      </c>
      <c r="H201" s="181">
        <v>0.4</v>
      </c>
      <c r="I201" s="182">
        <v>25</v>
      </c>
      <c r="J201" s="184">
        <v>113</v>
      </c>
      <c r="K201" s="43"/>
      <c r="L201" s="42">
        <v>3.2</v>
      </c>
    </row>
    <row r="202" spans="1:13" ht="15" x14ac:dyDescent="0.25">
      <c r="A202" s="23"/>
      <c r="B202" s="15"/>
      <c r="C202" s="11"/>
      <c r="D202" s="7" t="s">
        <v>31</v>
      </c>
      <c r="E202" s="41"/>
      <c r="F202" s="42"/>
      <c r="G202" s="42"/>
      <c r="H202" s="42"/>
      <c r="I202" s="42"/>
      <c r="J202" s="42"/>
      <c r="K202" s="43"/>
      <c r="L202" s="42"/>
    </row>
    <row r="203" spans="1:13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3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3" ht="15" x14ac:dyDescent="0.25">
      <c r="A205" s="24"/>
      <c r="B205" s="17"/>
      <c r="C205" s="8"/>
      <c r="D205" s="18" t="s">
        <v>32</v>
      </c>
      <c r="E205" s="9"/>
      <c r="F205" s="210">
        <f>SUM(F196:F204)</f>
        <v>930</v>
      </c>
      <c r="G205" s="210">
        <f t="shared" ref="G205:J205" si="65">SUM(G196:G204)</f>
        <v>54.140000000000008</v>
      </c>
      <c r="H205" s="210">
        <f t="shared" si="65"/>
        <v>57.82</v>
      </c>
      <c r="I205" s="210">
        <f t="shared" si="65"/>
        <v>86.59</v>
      </c>
      <c r="J205" s="210">
        <f t="shared" si="65"/>
        <v>1068.93</v>
      </c>
      <c r="K205" s="25"/>
      <c r="L205" s="63">
        <f t="shared" ref="L205" si="66">SUM(L196:L204)</f>
        <v>78.000000000000014</v>
      </c>
    </row>
    <row r="206" spans="1:13" ht="15.75" thickBot="1" x14ac:dyDescent="0.25">
      <c r="A206" s="29">
        <f>A187</f>
        <v>2</v>
      </c>
      <c r="B206" s="30">
        <f>B187</f>
        <v>5</v>
      </c>
      <c r="C206" s="211" t="s">
        <v>4</v>
      </c>
      <c r="D206" s="212"/>
      <c r="E206" s="31"/>
      <c r="F206" s="32">
        <f>F195+F205</f>
        <v>930</v>
      </c>
      <c r="G206" s="32">
        <f t="shared" ref="G206" si="67">G195+G205</f>
        <v>54.140000000000008</v>
      </c>
      <c r="H206" s="32">
        <f t="shared" ref="H206" si="68">H195+H205</f>
        <v>57.82</v>
      </c>
      <c r="I206" s="32">
        <f t="shared" ref="I206" si="69">I195+I205</f>
        <v>86.59</v>
      </c>
      <c r="J206" s="32">
        <f t="shared" ref="J206:L206" si="70">J195+J205</f>
        <v>1068.93</v>
      </c>
      <c r="K206" s="32"/>
      <c r="L206" s="32">
        <f t="shared" si="70"/>
        <v>78.000000000000014</v>
      </c>
      <c r="M206" s="2">
        <v>10</v>
      </c>
    </row>
    <row r="207" spans="1:13" ht="13.5" thickBot="1" x14ac:dyDescent="0.25">
      <c r="A207" s="27"/>
      <c r="B207" s="28"/>
      <c r="C207" s="216" t="s">
        <v>5</v>
      </c>
      <c r="D207" s="216"/>
      <c r="E207" s="216"/>
      <c r="F207" s="34">
        <f>SUMIF($C:$C,"Итого за день:",F:F)/COUNTIFS($C:$C,"Итого за день:",F:F,"&gt;0")</f>
        <v>831</v>
      </c>
      <c r="G207" s="34">
        <f>SUMIF($C:$C,"Итого за день:",G:G)/COUNTIFS($C:$C,"Итого за день:",G:G,"&gt;0")</f>
        <v>38.126999999999995</v>
      </c>
      <c r="H207" s="34">
        <f>SUMIF($C:$C,"Итого за день:",H:H)/COUNTIFS($C:$C,"Итого за день:",H:H,"&gt;0")</f>
        <v>40.060099999999991</v>
      </c>
      <c r="I207" s="34">
        <f>SUMIF($C:$C,"Итого за день:",I:I)/COUNTIFS($C:$C,"Итого за день:",I:I,"&gt;0")</f>
        <v>109.81799999999998</v>
      </c>
      <c r="J207" s="34">
        <f>SUMIF($C:$C,"Итого за день:",J:J)/COUNTIFS($C:$C,"Итого за день:",J:J,"&gt;0")</f>
        <v>957.60900000000004</v>
      </c>
      <c r="K207" s="34"/>
      <c r="L207" s="34">
        <f>SUMIF($C:$C,"Итого за день:",L:L)/COUNTIFS($C:$C,"Итого за день:",L:L,"&gt;0")</f>
        <v>78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2024-03-14T01:34:03Z</cp:lastPrinted>
  <dcterms:created xsi:type="dcterms:W3CDTF">2022-05-16T14:23:56Z</dcterms:created>
  <dcterms:modified xsi:type="dcterms:W3CDTF">2025-04-08T07:12:40Z</dcterms:modified>
</cp:coreProperties>
</file>